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720" windowWidth="20730" windowHeight="11760" tabRatio="829"/>
  </bookViews>
  <sheets>
    <sheet name="Reference" sheetId="35" r:id="rId1"/>
    <sheet name="Crises_dates" sheetId="26" r:id="rId2"/>
    <sheet name="Figure 13.4" sheetId="24" r:id="rId3"/>
    <sheet name="Real_equity_prices" sheetId="31" r:id="rId4"/>
    <sheet name="CPI" sheetId="27" r:id="rId5"/>
  </sheets>
  <calcPr calcId="145621"/>
</workbook>
</file>

<file path=xl/calcChain.xml><?xml version="1.0" encoding="utf-8"?>
<calcChain xmlns="http://schemas.openxmlformats.org/spreadsheetml/2006/main">
  <c r="T34" i="31" l="1"/>
  <c r="E36" i="31"/>
  <c r="J36" i="31"/>
  <c r="L36" i="31"/>
  <c r="N36" i="31"/>
  <c r="V36" i="31"/>
  <c r="E35" i="31"/>
  <c r="J35" i="31"/>
  <c r="V35" i="31"/>
  <c r="L35" i="31"/>
  <c r="N35" i="31"/>
  <c r="E34" i="31"/>
  <c r="J34" i="31"/>
  <c r="L34" i="31"/>
  <c r="V34" i="31"/>
  <c r="N34" i="31"/>
  <c r="E33" i="31"/>
  <c r="J33" i="31"/>
  <c r="V33" i="31"/>
  <c r="L33" i="31"/>
  <c r="N33" i="31"/>
  <c r="E32" i="31"/>
  <c r="J32" i="31"/>
  <c r="L32" i="31"/>
  <c r="N32" i="31"/>
  <c r="V32" i="31"/>
  <c r="E31" i="31"/>
  <c r="J31" i="31"/>
  <c r="V31" i="31"/>
  <c r="L31" i="31"/>
  <c r="N31" i="31"/>
  <c r="E30" i="31"/>
  <c r="J30" i="31"/>
  <c r="L30" i="31"/>
  <c r="V30" i="31"/>
  <c r="N30" i="31"/>
  <c r="E29" i="31"/>
  <c r="J29" i="31"/>
  <c r="V29" i="31"/>
  <c r="L29" i="31"/>
  <c r="N29" i="31"/>
  <c r="E28" i="31"/>
  <c r="J28" i="31"/>
  <c r="L28" i="31"/>
  <c r="N28" i="31"/>
  <c r="V28" i="31"/>
  <c r="E27" i="31"/>
  <c r="J27" i="31"/>
  <c r="V27" i="31"/>
  <c r="L27" i="31"/>
  <c r="N27" i="31"/>
  <c r="E26" i="31"/>
  <c r="J26" i="31"/>
  <c r="L26" i="31"/>
  <c r="V26" i="31"/>
  <c r="N26" i="31"/>
  <c r="E25" i="31"/>
  <c r="J25" i="31"/>
  <c r="V25" i="31"/>
  <c r="L25" i="31"/>
  <c r="N25" i="31"/>
  <c r="E24" i="31"/>
  <c r="J24" i="31"/>
  <c r="L24" i="31"/>
  <c r="N24" i="31"/>
  <c r="V24" i="31"/>
  <c r="E23" i="31"/>
  <c r="J23" i="31"/>
  <c r="V23" i="31"/>
  <c r="L23" i="31"/>
  <c r="N23" i="31"/>
  <c r="B23" i="31"/>
  <c r="C23" i="31"/>
  <c r="D23" i="31"/>
  <c r="F23" i="31"/>
  <c r="G23" i="31"/>
  <c r="H23" i="31"/>
  <c r="I23" i="31"/>
  <c r="K23" i="31"/>
  <c r="O23" i="31"/>
  <c r="P23" i="31"/>
  <c r="Q23" i="31"/>
  <c r="R23" i="31"/>
  <c r="S23" i="31"/>
  <c r="T23" i="31"/>
  <c r="U23" i="31"/>
  <c r="B24" i="31"/>
  <c r="C24" i="31"/>
  <c r="U24" i="31"/>
  <c r="D24" i="31"/>
  <c r="F24" i="31"/>
  <c r="G24" i="31"/>
  <c r="H24" i="31"/>
  <c r="I24" i="31"/>
  <c r="K24" i="31"/>
  <c r="O24" i="31"/>
  <c r="P24" i="31"/>
  <c r="Q24" i="31"/>
  <c r="R24" i="31"/>
  <c r="S24" i="31"/>
  <c r="T24" i="31"/>
  <c r="B25" i="31"/>
  <c r="U25" i="31"/>
  <c r="C25" i="31"/>
  <c r="D25" i="31"/>
  <c r="F25" i="31"/>
  <c r="G25" i="31"/>
  <c r="H25" i="31"/>
  <c r="I25" i="31"/>
  <c r="K25" i="31"/>
  <c r="O25" i="31"/>
  <c r="P25" i="31"/>
  <c r="Q25" i="31"/>
  <c r="R25" i="31"/>
  <c r="S25" i="31"/>
  <c r="T25" i="31"/>
  <c r="B26" i="31"/>
  <c r="C26" i="31"/>
  <c r="U26" i="31"/>
  <c r="D26" i="31"/>
  <c r="F26" i="31"/>
  <c r="G26" i="31"/>
  <c r="H26" i="31"/>
  <c r="I26" i="31"/>
  <c r="K26" i="31"/>
  <c r="O26" i="31"/>
  <c r="P26" i="31"/>
  <c r="Q26" i="31"/>
  <c r="R26" i="31"/>
  <c r="S26" i="31"/>
  <c r="T26" i="31"/>
  <c r="B27" i="31"/>
  <c r="C27" i="31"/>
  <c r="D27" i="31"/>
  <c r="F27" i="31"/>
  <c r="G27" i="31"/>
  <c r="H27" i="31"/>
  <c r="I27" i="31"/>
  <c r="K27" i="31"/>
  <c r="O27" i="31"/>
  <c r="P27" i="31"/>
  <c r="Q27" i="31"/>
  <c r="R27" i="31"/>
  <c r="S27" i="31"/>
  <c r="T27" i="31"/>
  <c r="U27" i="31"/>
  <c r="B28" i="31"/>
  <c r="C28" i="31"/>
  <c r="U28" i="31"/>
  <c r="D28" i="31"/>
  <c r="F28" i="31"/>
  <c r="G28" i="31"/>
  <c r="H28" i="31"/>
  <c r="I28" i="31"/>
  <c r="K28" i="31"/>
  <c r="O28" i="31"/>
  <c r="P28" i="31"/>
  <c r="Q28" i="31"/>
  <c r="R28" i="31"/>
  <c r="S28" i="31"/>
  <c r="T28" i="31"/>
  <c r="B29" i="31"/>
  <c r="U29" i="31"/>
  <c r="C29" i="31"/>
  <c r="D29" i="31"/>
  <c r="F29" i="31"/>
  <c r="G29" i="31"/>
  <c r="H29" i="31"/>
  <c r="I29" i="31"/>
  <c r="K29" i="31"/>
  <c r="O29" i="31"/>
  <c r="P29" i="31"/>
  <c r="Q29" i="31"/>
  <c r="R29" i="31"/>
  <c r="S29" i="31"/>
  <c r="T29" i="31"/>
  <c r="B30" i="31"/>
  <c r="C30" i="31"/>
  <c r="U30" i="31"/>
  <c r="D30" i="31"/>
  <c r="F30" i="31"/>
  <c r="G30" i="31"/>
  <c r="H30" i="31"/>
  <c r="I30" i="31"/>
  <c r="K30" i="31"/>
  <c r="O30" i="31"/>
  <c r="P30" i="31"/>
  <c r="Q30" i="31"/>
  <c r="R30" i="31"/>
  <c r="S30" i="31"/>
  <c r="T30" i="31"/>
  <c r="B31" i="31"/>
  <c r="C31" i="31"/>
  <c r="D31" i="31"/>
  <c r="F31" i="31"/>
  <c r="G31" i="31"/>
  <c r="H31" i="31"/>
  <c r="I31" i="31"/>
  <c r="K31" i="31"/>
  <c r="O31" i="31"/>
  <c r="P31" i="31"/>
  <c r="Q31" i="31"/>
  <c r="R31" i="31"/>
  <c r="S31" i="31"/>
  <c r="T31" i="31"/>
  <c r="U31" i="31"/>
  <c r="B32" i="31"/>
  <c r="C32" i="31"/>
  <c r="U32" i="31"/>
  <c r="D32" i="31"/>
  <c r="F32" i="31"/>
  <c r="G32" i="31"/>
  <c r="H32" i="31"/>
  <c r="I32" i="31"/>
  <c r="K32" i="31"/>
  <c r="O32" i="31"/>
  <c r="P32" i="31"/>
  <c r="Q32" i="31"/>
  <c r="R32" i="31"/>
  <c r="S32" i="31"/>
  <c r="T32" i="31"/>
  <c r="B33" i="31"/>
  <c r="U33" i="31"/>
  <c r="C33" i="31"/>
  <c r="D33" i="31"/>
  <c r="F33" i="31"/>
  <c r="G33" i="31"/>
  <c r="H33" i="31"/>
  <c r="I33" i="31"/>
  <c r="K33" i="31"/>
  <c r="O33" i="31"/>
  <c r="P33" i="31"/>
  <c r="Q33" i="31"/>
  <c r="R33" i="31"/>
  <c r="S33" i="31"/>
  <c r="T33" i="31"/>
  <c r="B34" i="31"/>
  <c r="C34" i="31"/>
  <c r="D34" i="31"/>
  <c r="F34" i="31"/>
  <c r="G34" i="31"/>
  <c r="H34" i="31"/>
  <c r="I34" i="31"/>
  <c r="K34" i="31"/>
  <c r="O34" i="31"/>
  <c r="P34" i="31"/>
  <c r="Q34" i="31"/>
  <c r="R34" i="31"/>
  <c r="S34" i="31"/>
  <c r="U34" i="31"/>
  <c r="B35" i="31"/>
  <c r="C35" i="31"/>
  <c r="D35" i="31"/>
  <c r="F35" i="31"/>
  <c r="U35" i="31"/>
  <c r="G35" i="31"/>
  <c r="H35" i="31"/>
  <c r="I35" i="31"/>
  <c r="K35" i="31"/>
  <c r="O35" i="31"/>
  <c r="P35" i="31"/>
  <c r="Q35" i="31"/>
  <c r="R35" i="31"/>
  <c r="S35" i="31"/>
  <c r="B36" i="31"/>
  <c r="C36" i="31"/>
  <c r="D36" i="31"/>
  <c r="F36" i="31"/>
  <c r="G36" i="31"/>
  <c r="H36" i="31"/>
  <c r="I36" i="31"/>
  <c r="K36" i="31"/>
  <c r="O36" i="31"/>
  <c r="P36" i="31"/>
  <c r="Q36" i="31"/>
  <c r="R36" i="31"/>
  <c r="S36" i="31"/>
  <c r="U36" i="31"/>
  <c r="B23" i="27"/>
  <c r="C23" i="27"/>
  <c r="U23" i="27"/>
  <c r="D23" i="27"/>
  <c r="E23" i="27"/>
  <c r="V23" i="27"/>
  <c r="J23" i="27"/>
  <c r="L23" i="27"/>
  <c r="M23" i="27"/>
  <c r="N23" i="27"/>
  <c r="F23" i="27"/>
  <c r="G23" i="27"/>
  <c r="H23" i="27"/>
  <c r="I23" i="27"/>
  <c r="K23" i="27"/>
  <c r="O23" i="27"/>
  <c r="P23" i="27"/>
  <c r="Q23" i="27"/>
  <c r="R23" i="27"/>
  <c r="S23" i="27"/>
  <c r="T23" i="27"/>
  <c r="B24" i="27"/>
  <c r="U24" i="27"/>
  <c r="C24" i="27"/>
  <c r="D24" i="27"/>
  <c r="E24" i="27"/>
  <c r="F24" i="27"/>
  <c r="G24" i="27"/>
  <c r="H24" i="27"/>
  <c r="I24" i="27"/>
  <c r="J24" i="27"/>
  <c r="K24" i="27"/>
  <c r="L24" i="27"/>
  <c r="V24" i="27"/>
  <c r="M24" i="27"/>
  <c r="N24" i="27"/>
  <c r="O24" i="27"/>
  <c r="P24" i="27"/>
  <c r="Q24" i="27"/>
  <c r="R24" i="27"/>
  <c r="S24" i="27"/>
  <c r="T24" i="27"/>
  <c r="B25" i="27"/>
  <c r="C25" i="27"/>
  <c r="U25" i="27"/>
  <c r="D25" i="27"/>
  <c r="E25" i="27"/>
  <c r="V25" i="27"/>
  <c r="F25" i="27"/>
  <c r="G25" i="27"/>
  <c r="H25" i="27"/>
  <c r="I25" i="27"/>
  <c r="J25" i="27"/>
  <c r="K25" i="27"/>
  <c r="L25" i="27"/>
  <c r="M25" i="27"/>
  <c r="N25" i="27"/>
  <c r="O25" i="27"/>
  <c r="P25" i="27"/>
  <c r="Q25" i="27"/>
  <c r="R25" i="27"/>
  <c r="S25" i="27"/>
  <c r="T25" i="27"/>
  <c r="B26" i="27"/>
  <c r="C26" i="27"/>
  <c r="D26" i="27"/>
  <c r="E26" i="27"/>
  <c r="F26" i="27"/>
  <c r="G26" i="27"/>
  <c r="H26" i="27"/>
  <c r="I26" i="27"/>
  <c r="J26" i="27"/>
  <c r="L26" i="27"/>
  <c r="M26" i="27"/>
  <c r="N26" i="27"/>
  <c r="V26" i="27"/>
  <c r="K26" i="27"/>
  <c r="O26" i="27"/>
  <c r="P26" i="27"/>
  <c r="Q26" i="27"/>
  <c r="R26" i="27"/>
  <c r="S26" i="27"/>
  <c r="T26" i="27"/>
  <c r="B27" i="27"/>
  <c r="U27" i="27"/>
  <c r="C27" i="27"/>
  <c r="D27" i="27"/>
  <c r="E27" i="27"/>
  <c r="F27" i="27"/>
  <c r="G27" i="27"/>
  <c r="H27" i="27"/>
  <c r="I27" i="27"/>
  <c r="J27" i="27"/>
  <c r="K27" i="27"/>
  <c r="L27" i="27"/>
  <c r="M27" i="27"/>
  <c r="N27" i="27"/>
  <c r="O27" i="27"/>
  <c r="P27" i="27"/>
  <c r="Q27" i="27"/>
  <c r="R27" i="27"/>
  <c r="S27" i="27"/>
  <c r="T27" i="27"/>
  <c r="V27" i="27"/>
  <c r="B28" i="27"/>
  <c r="C28" i="27"/>
  <c r="D28" i="27"/>
  <c r="E28" i="27"/>
  <c r="V28" i="27"/>
  <c r="F28" i="27"/>
  <c r="G28" i="27"/>
  <c r="H28" i="27"/>
  <c r="I28" i="27"/>
  <c r="J28" i="27"/>
  <c r="K28" i="27"/>
  <c r="L28" i="27"/>
  <c r="M28" i="27"/>
  <c r="N28" i="27"/>
  <c r="O28" i="27"/>
  <c r="P28" i="27"/>
  <c r="Q28" i="27"/>
  <c r="R28" i="27"/>
  <c r="S28" i="27"/>
  <c r="T28" i="27"/>
  <c r="U28" i="27"/>
  <c r="B29" i="27"/>
  <c r="U29" i="27"/>
  <c r="C29" i="27"/>
  <c r="D29" i="27"/>
  <c r="E29" i="27"/>
  <c r="F29" i="27"/>
  <c r="G29" i="27"/>
  <c r="H29" i="27"/>
  <c r="I29" i="27"/>
  <c r="J29" i="27"/>
  <c r="L29" i="27"/>
  <c r="M29" i="27"/>
  <c r="V29" i="27"/>
  <c r="N29" i="27"/>
  <c r="K29" i="27"/>
  <c r="O29" i="27"/>
  <c r="P29" i="27"/>
  <c r="Q29" i="27"/>
  <c r="R29" i="27"/>
  <c r="S29" i="27"/>
  <c r="T29" i="27"/>
  <c r="B30" i="27"/>
  <c r="U30" i="27"/>
  <c r="C30" i="27"/>
  <c r="D30" i="27"/>
  <c r="E30" i="27"/>
  <c r="F30" i="27"/>
  <c r="G30" i="27"/>
  <c r="H30" i="27"/>
  <c r="I30" i="27"/>
  <c r="J30" i="27"/>
  <c r="K30" i="27"/>
  <c r="L30" i="27"/>
  <c r="V30" i="27"/>
  <c r="M30" i="27"/>
  <c r="N30" i="27"/>
  <c r="O30" i="27"/>
  <c r="P30" i="27"/>
  <c r="Q30" i="27"/>
  <c r="R30" i="27"/>
  <c r="S30" i="27"/>
  <c r="T30" i="27"/>
  <c r="B31" i="27"/>
  <c r="C31" i="27"/>
  <c r="U31" i="27"/>
  <c r="D31" i="27"/>
  <c r="E31" i="27"/>
  <c r="V31" i="27"/>
  <c r="F31" i="27"/>
  <c r="G31" i="27"/>
  <c r="H31" i="27"/>
  <c r="I31" i="27"/>
  <c r="J31" i="27"/>
  <c r="K31" i="27"/>
  <c r="L31" i="27"/>
  <c r="M31" i="27"/>
  <c r="N31" i="27"/>
  <c r="O31" i="27"/>
  <c r="P31" i="27"/>
  <c r="Q31" i="27"/>
  <c r="R31" i="27"/>
  <c r="S31" i="27"/>
  <c r="T31" i="27"/>
  <c r="B32" i="27"/>
  <c r="U32" i="27"/>
  <c r="C32" i="27"/>
  <c r="D32" i="27"/>
  <c r="E32" i="27"/>
  <c r="F32" i="27"/>
  <c r="G32" i="27"/>
  <c r="H32" i="27"/>
  <c r="I32" i="27"/>
  <c r="J32" i="27"/>
  <c r="K32" i="27"/>
  <c r="L32" i="27"/>
  <c r="M32" i="27"/>
  <c r="N32" i="27"/>
  <c r="O32" i="27"/>
  <c r="P32" i="27"/>
  <c r="Q32" i="27"/>
  <c r="R32" i="27"/>
  <c r="S32" i="27"/>
  <c r="T32" i="27"/>
  <c r="V32" i="27"/>
  <c r="B33" i="27"/>
  <c r="C33" i="27"/>
  <c r="D33" i="27"/>
  <c r="E33" i="27"/>
  <c r="V33" i="27"/>
  <c r="F33" i="27"/>
  <c r="G33" i="27"/>
  <c r="H33" i="27"/>
  <c r="I33" i="27"/>
  <c r="J33" i="27"/>
  <c r="K33" i="27"/>
  <c r="L33" i="27"/>
  <c r="M33" i="27"/>
  <c r="N33" i="27"/>
  <c r="O33" i="27"/>
  <c r="P33" i="27"/>
  <c r="Q33" i="27"/>
  <c r="R33" i="27"/>
  <c r="S33" i="27"/>
  <c r="T33" i="27"/>
  <c r="U33" i="27"/>
  <c r="B34" i="27"/>
  <c r="U34" i="27"/>
  <c r="C34" i="27"/>
  <c r="D34" i="27"/>
  <c r="E34" i="27"/>
  <c r="F34" i="27"/>
  <c r="G34" i="27"/>
  <c r="H34" i="27"/>
  <c r="I34" i="27"/>
  <c r="J34" i="27"/>
  <c r="L34" i="27"/>
  <c r="M34" i="27"/>
  <c r="V34" i="27"/>
  <c r="N34" i="27"/>
  <c r="K34" i="27"/>
  <c r="O34" i="27"/>
  <c r="P34" i="27"/>
  <c r="Q34" i="27"/>
  <c r="R34" i="27"/>
  <c r="S34" i="27"/>
  <c r="B35" i="27"/>
  <c r="C35" i="27"/>
  <c r="U35" i="27"/>
  <c r="D35" i="27"/>
  <c r="E35" i="27"/>
  <c r="F35" i="27"/>
  <c r="G35" i="27"/>
  <c r="H35" i="27"/>
  <c r="I35" i="27"/>
  <c r="J35" i="27"/>
  <c r="K35" i="27"/>
  <c r="L35" i="27"/>
  <c r="M35" i="27"/>
  <c r="N35" i="27"/>
  <c r="O35" i="27"/>
  <c r="P35" i="27"/>
  <c r="Q35" i="27"/>
  <c r="R35" i="27"/>
  <c r="S35" i="27"/>
  <c r="V35" i="27"/>
  <c r="B36" i="27"/>
  <c r="C36" i="27"/>
  <c r="U36" i="27"/>
  <c r="D36" i="27"/>
  <c r="E36" i="27"/>
  <c r="F36" i="27"/>
  <c r="G36" i="27"/>
  <c r="H36" i="27"/>
  <c r="I36" i="27"/>
  <c r="J36" i="27"/>
  <c r="K36" i="27"/>
  <c r="L36" i="27"/>
  <c r="M36" i="27"/>
  <c r="N36" i="27"/>
  <c r="O36" i="27"/>
  <c r="P36" i="27"/>
  <c r="Q36" i="27"/>
  <c r="R36" i="27"/>
  <c r="S36" i="27"/>
  <c r="V36" i="27"/>
  <c r="U26" i="27"/>
</calcChain>
</file>

<file path=xl/comments1.xml><?xml version="1.0" encoding="utf-8"?>
<comments xmlns="http://schemas.openxmlformats.org/spreadsheetml/2006/main">
  <authors>
    <author>Carmen</author>
  </authors>
  <commentList>
    <comment ref="L9" authorId="0">
      <text>
        <r>
          <rPr>
            <b/>
            <sz val="9"/>
            <color indexed="81"/>
            <rFont val="Tahoma"/>
            <family val="2"/>
          </rPr>
          <t>Carmen:</t>
        </r>
        <r>
          <rPr>
            <sz val="9"/>
            <color indexed="81"/>
            <rFont val="Tahoma"/>
            <family val="2"/>
          </rPr>
          <t xml:space="preserve">
They point to borderline problems in 1990-1993.</t>
        </r>
      </text>
    </comment>
  </commentList>
</comments>
</file>

<file path=xl/sharedStrings.xml><?xml version="1.0" encoding="utf-8"?>
<sst xmlns="http://schemas.openxmlformats.org/spreadsheetml/2006/main" count="309" uniqueCount="139">
  <si>
    <t>Germany</t>
  </si>
  <si>
    <t>Greece</t>
  </si>
  <si>
    <t>Italy</t>
  </si>
  <si>
    <t>Japan</t>
  </si>
  <si>
    <t>Spain</t>
  </si>
  <si>
    <t>t-10</t>
  </si>
  <si>
    <t>t--9</t>
  </si>
  <si>
    <t>t-8</t>
  </si>
  <si>
    <t>t-7</t>
  </si>
  <si>
    <t>t-6</t>
  </si>
  <si>
    <t>t-5</t>
  </si>
  <si>
    <t>t-4</t>
  </si>
  <si>
    <t>t-3</t>
  </si>
  <si>
    <t>t-2</t>
  </si>
  <si>
    <t>t-1</t>
  </si>
  <si>
    <t>T</t>
  </si>
  <si>
    <t xml:space="preserve"> </t>
  </si>
  <si>
    <t>Australia</t>
  </si>
  <si>
    <t>Canada</t>
  </si>
  <si>
    <t>Denmark</t>
  </si>
  <si>
    <t>Finland</t>
  </si>
  <si>
    <t>France</t>
  </si>
  <si>
    <t>Norway</t>
  </si>
  <si>
    <t>New Zealand</t>
  </si>
  <si>
    <t>Sweden</t>
  </si>
  <si>
    <t>UK</t>
  </si>
  <si>
    <t>US</t>
  </si>
  <si>
    <t>t+1</t>
  </si>
  <si>
    <t>t+2</t>
  </si>
  <si>
    <t>t+3</t>
  </si>
  <si>
    <t>t</t>
  </si>
  <si>
    <t>"Big 5"</t>
  </si>
  <si>
    <t>Average</t>
  </si>
  <si>
    <r>
      <t>t</t>
    </r>
    <r>
      <rPr>
        <sz val="10"/>
        <rFont val="Arial"/>
        <family val="2"/>
      </rPr>
      <t>–</t>
    </r>
    <r>
      <rPr>
        <sz val="10"/>
        <rFont val="Times New Roman"/>
        <family val="1"/>
      </rPr>
      <t>1</t>
    </r>
  </si>
  <si>
    <t>t–2</t>
  </si>
  <si>
    <t>t–3</t>
  </si>
  <si>
    <t>t–4</t>
  </si>
  <si>
    <t>t–5</t>
  </si>
  <si>
    <t>t–6</t>
  </si>
  <si>
    <t>t–7</t>
  </si>
  <si>
    <t>t–8</t>
  </si>
  <si>
    <t>t–9</t>
  </si>
  <si>
    <t>t–10</t>
  </si>
  <si>
    <t>t–1</t>
  </si>
  <si>
    <t>All</t>
  </si>
  <si>
    <t>severe/systemic crises shaded</t>
  </si>
  <si>
    <t>Advanced economies, post WWII financial crises (borderline and systemic)</t>
  </si>
  <si>
    <r>
      <rPr>
        <i/>
        <sz val="10"/>
        <rFont val="Times New Roman"/>
        <family val="1"/>
      </rPr>
      <t>Sources:</t>
    </r>
    <r>
      <rPr>
        <sz val="10"/>
        <rFont val="Times New Roman"/>
        <family val="1"/>
      </rPr>
      <t xml:space="preserve"> Global  Financial Data, Shiller (2005) for US</t>
    </r>
  </si>
  <si>
    <t>Notes: There is missing data for Spain during this period. Real equity prices in US dollars.</t>
  </si>
  <si>
    <t>year</t>
  </si>
  <si>
    <t>Crisis type</t>
  </si>
  <si>
    <t>Country</t>
  </si>
  <si>
    <t>Sources:</t>
  </si>
  <si>
    <t>Advanced economies, post WWII banking crises</t>
  </si>
  <si>
    <t>borderline</t>
  </si>
  <si>
    <t>systemic</t>
  </si>
  <si>
    <t>KR: Kaminsky and Reinhart (1996) and (1999)</t>
  </si>
  <si>
    <t>KR</t>
  </si>
  <si>
    <t>CK</t>
  </si>
  <si>
    <t>1991-1994</t>
  </si>
  <si>
    <t>Peak: June 1992</t>
  </si>
  <si>
    <t>Start, March 1987</t>
  </si>
  <si>
    <t>Peak: June 1990</t>
  </si>
  <si>
    <t>1991-present</t>
  </si>
  <si>
    <t>1987-1993</t>
  </si>
  <si>
    <t>1977-1985</t>
  </si>
  <si>
    <t>not in sample</t>
  </si>
  <si>
    <t>Start</t>
  </si>
  <si>
    <t>1989-1992</t>
  </si>
  <si>
    <t>1983-1985</t>
  </si>
  <si>
    <t>1994-1995</t>
  </si>
  <si>
    <t>late 1970s</t>
  </si>
  <si>
    <t>1991-1995</t>
  </si>
  <si>
    <t>1990-1995</t>
  </si>
  <si>
    <t>1987-1990</t>
  </si>
  <si>
    <t>1974-1976</t>
  </si>
  <si>
    <t>1987-1992</t>
  </si>
  <si>
    <t>1984-1991</t>
  </si>
  <si>
    <t>Start: November,1988</t>
  </si>
  <si>
    <t>Peak: October 1991</t>
  </si>
  <si>
    <t>Start: November,1978</t>
  </si>
  <si>
    <t>Peak: January 1983</t>
  </si>
  <si>
    <t>Start: November,1991</t>
  </si>
  <si>
    <t>Peak: September, 1992</t>
  </si>
  <si>
    <t>IMF</t>
  </si>
  <si>
    <t>BEKM</t>
  </si>
  <si>
    <t>none</t>
  </si>
  <si>
    <t>Credit Lyonnais</t>
  </si>
  <si>
    <t>Comments:</t>
  </si>
  <si>
    <t>Johnson Matthey</t>
  </si>
  <si>
    <t>Bank of Credit and Commerce International</t>
  </si>
  <si>
    <t>Barings</t>
  </si>
  <si>
    <t>Savings and Loan institutions</t>
  </si>
  <si>
    <t>Giroinstitutions</t>
  </si>
  <si>
    <t>Fifteen members of the Canadian Deposit Insurance Corporation, including two banks, failed.</t>
  </si>
  <si>
    <t>State-owned banks</t>
  </si>
  <si>
    <t>Start, September 1991</t>
  </si>
  <si>
    <t>Large state-owned bank</t>
  </si>
  <si>
    <t>BEKM: Bordo, Eichengreen, Klingbiel and Martinez-Peria (2001)</t>
  </si>
  <si>
    <t>CK: Caprio and Klingbiel (1996), (2003) and (2005)</t>
  </si>
  <si>
    <r>
      <t xml:space="preserve">Bordo, Michael, Barry Eichengreen, Daniela Klingebiel, and Maria Soledad Martinez-Peria, “Is the Crisis Problem Growing More Severe?” </t>
    </r>
    <r>
      <rPr>
        <i/>
        <sz val="10"/>
        <rFont val="Times New Roman"/>
        <family val="1"/>
      </rPr>
      <t xml:space="preserve">Economic Policy </t>
    </r>
    <r>
      <rPr>
        <sz val="10"/>
        <rFont val="Times New Roman"/>
        <family val="1"/>
      </rPr>
      <t>16 (April 2001): 51–82.</t>
    </r>
  </si>
  <si>
    <t>Caprio, Gerald, Jr. and Klingebiel, Daniela, “Episodes of Systemic and Borderline Financial Crises,” http://go.worldbank.org/5DYGICS7B0 (Dataset 1), January 2003.</t>
  </si>
  <si>
    <r>
      <t xml:space="preserve">Caprio, Gerald, Jr. and Klingebiel, Daniela, “Bank Insolvency: Bad Luck, Bad Policy, or Bad Banking?” in Boris Pleskovic and Joseph Stiglitz (eds.), </t>
    </r>
    <r>
      <rPr>
        <i/>
        <sz val="10"/>
        <rFont val="Times New Roman"/>
        <family val="1"/>
      </rPr>
      <t>Annual World Bank Conference on Development Economics</t>
    </r>
    <r>
      <rPr>
        <sz val="10"/>
        <rFont val="Times New Roman"/>
        <family val="1"/>
      </rPr>
      <t>, Washington, DC: The World Bank, 1996, 79–104.</t>
    </r>
  </si>
  <si>
    <r>
      <t xml:space="preserve">Caprio, Gerard and Daniela Klingebiel, Luc Laeven and Guillermo Noguera, “Banking Crisis Database,” In Patrick Honohan and Luc Laeven (eds.), </t>
    </r>
    <r>
      <rPr>
        <i/>
        <sz val="10"/>
        <rFont val="Times New Roman"/>
        <family val="1"/>
      </rPr>
      <t>Systemic Financial Crises</t>
    </r>
    <r>
      <rPr>
        <sz val="10"/>
        <rFont val="Times New Roman"/>
        <family val="1"/>
      </rPr>
      <t>,  Cambridge:  Cambridge University Press, 2005.</t>
    </r>
  </si>
  <si>
    <t>References</t>
  </si>
  <si>
    <r>
      <t xml:space="preserve">Demirgüç-Kunt, Asli and Enrica Detragiache, “The Determinants of Banking Crises in Developing and Developed Countries,” </t>
    </r>
    <r>
      <rPr>
        <i/>
        <sz val="10"/>
        <rFont val="Times New Roman"/>
        <family val="1"/>
      </rPr>
      <t>IMF Staff Papers</t>
    </r>
    <r>
      <rPr>
        <sz val="10"/>
        <rFont val="Times New Roman"/>
        <family val="1"/>
      </rPr>
      <t xml:space="preserve"> Vol. 45 (1998), 81–109.</t>
    </r>
  </si>
  <si>
    <r>
      <t>Drees, Burkhard, and Ceyla Pazarbasioglu</t>
    </r>
    <r>
      <rPr>
        <i/>
        <sz val="10"/>
        <rFont val="Times New Roman"/>
        <family val="1"/>
      </rPr>
      <t>, The Nordic Banking Crisis: Pitfalls in Financial Liberalization,</t>
    </r>
    <r>
      <rPr>
        <sz val="10"/>
        <rFont val="Times New Roman"/>
        <family val="1"/>
      </rPr>
      <t xml:space="preserve"> IMF Occasional Paper 161, Washington DC: International Monetary Fund, 1998.</t>
    </r>
  </si>
  <si>
    <r>
      <t xml:space="preserve">Kaminsky, Graciela L. and Carmen M. Reinhart, “The Twin Crises: The Causes of Banking and Balance of Payments Problems,” </t>
    </r>
    <r>
      <rPr>
        <i/>
        <sz val="10"/>
        <color indexed="8"/>
        <rFont val="Times New Roman"/>
        <family val="1"/>
      </rPr>
      <t>American Economic Review,</t>
    </r>
    <r>
      <rPr>
        <sz val="10"/>
        <color indexed="8"/>
        <rFont val="Times New Roman"/>
        <family val="1"/>
      </rPr>
      <t xml:space="preserve"> Vol. 89 No. 3, June 1999, 473–500.</t>
    </r>
  </si>
  <si>
    <t xml:space="preserve">Kaminsky, Graciela L. and Carmen M. Reinhart, “The Twin Crises: The Causes of Banking and Balance of Payments Problems,” International Finance Discussion Papers 544, Board of Governors of the Federal Reserve System, March 1996. </t>
  </si>
  <si>
    <r>
      <t xml:space="preserve">Norges Bank, </t>
    </r>
    <r>
      <rPr>
        <i/>
        <sz val="10"/>
        <rFont val="Times New Roman"/>
        <family val="1"/>
      </rPr>
      <t>The Norwegian Banking Crisis</t>
    </r>
    <r>
      <rPr>
        <sz val="10"/>
        <rFont val="Times New Roman"/>
        <family val="1"/>
      </rPr>
      <t>,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>Occasional Paper No 33, Norges Bank, 2006.</t>
    </r>
  </si>
  <si>
    <r>
      <t xml:space="preserve">Rajan, Raghuram, Enrica Detragiache and Giovanni Dell’Ariccia, “The Real Effect of Banking Crises,” </t>
    </r>
    <r>
      <rPr>
        <i/>
        <sz val="10"/>
        <rFont val="Times New Roman"/>
        <family val="1"/>
      </rPr>
      <t>Journal of Financial Intermediation</t>
    </r>
    <r>
      <rPr>
        <sz val="10"/>
        <rFont val="Times New Roman"/>
        <family val="1"/>
      </rPr>
      <t xml:space="preserve"> Vol. 17</t>
    </r>
    <r>
      <rPr>
        <i/>
        <sz val="10"/>
        <rFont val="Times New Roman"/>
        <family val="1"/>
      </rPr>
      <t>,</t>
    </r>
    <r>
      <rPr>
        <sz val="10"/>
        <rFont val="Times New Roman"/>
        <family val="1"/>
      </rPr>
      <t xml:space="preserve"> 2008, 89–112.</t>
    </r>
  </si>
  <si>
    <t>Frydl, Edward J., “The Length and Cost of Banking Crises,” IMF Working Paper WP/99/30, March 1999.</t>
  </si>
  <si>
    <t>DD/RDD</t>
  </si>
  <si>
    <t xml:space="preserve">DD/RDD: Demirgüç-Kunt and Detragiache (1998) and Rajan, Detragiache and  Dell’Ariccia (2004). </t>
  </si>
  <si>
    <t>Gerdrup, Karsten R., “Three Episodes of Financial Fragility in Norway since the 1890s,” BIS Working Paper No. 142, October 2003.</t>
  </si>
  <si>
    <t>Norway: Gerdrup (2003), start 1988; peak 1991 (pg. 1); end 1992 (pg. 21)</t>
  </si>
  <si>
    <t>start</t>
  </si>
  <si>
    <t>end</t>
  </si>
  <si>
    <t>crisis, t</t>
  </si>
  <si>
    <t>n.a.</t>
  </si>
  <si>
    <r>
      <rPr>
        <i/>
        <sz val="10"/>
        <rFont val="Times New Roman"/>
        <family val="1"/>
      </rPr>
      <t>Sources:</t>
    </r>
    <r>
      <rPr>
        <sz val="10"/>
        <rFont val="Times New Roman"/>
        <family val="1"/>
      </rPr>
      <t xml:space="preserve"> Global  Financial Data, Shiller (2005) for US.</t>
    </r>
  </si>
  <si>
    <t>Real equity prices (in US$)--Figure 2</t>
  </si>
  <si>
    <t>Reinhart, Carmen M. and Kenneth S. Rogoff</t>
  </si>
  <si>
    <t xml:space="preserve">"Secondary Banking Crisis" was a crash in property prices which led to widespread failures of small ("secondary") lending banks. </t>
  </si>
  <si>
    <t>IMF: International Monetary Fund (1996)--Lindgren, Garcia and Saal</t>
  </si>
  <si>
    <t>1992-</t>
  </si>
  <si>
    <t>1989-1990</t>
  </si>
  <si>
    <t>1990-1993</t>
  </si>
  <si>
    <t>1980-1992</t>
  </si>
  <si>
    <t>The collapse and interventiion of a large bank (Skopbank) in September 1991  ushers in the crisis.</t>
  </si>
  <si>
    <t>In November 1991, the government rescues Nordbanken, the nation's second largest bank.</t>
  </si>
  <si>
    <r>
      <rPr>
        <i/>
        <sz val="10"/>
        <rFont val="Times New Roman"/>
        <family val="1"/>
      </rPr>
      <t>Notes:</t>
    </r>
    <r>
      <rPr>
        <sz val="10"/>
        <rFont val="Times New Roman"/>
        <family val="1"/>
      </rPr>
      <t xml:space="preserve"> The "Big Five" refers to: Finland, 1991; Japan, 1992; Norway, 1987; Spain, 1977; and Sweden, 1991.</t>
    </r>
  </si>
  <si>
    <t>Index, t-4=100</t>
  </si>
  <si>
    <t>Consumer prices--not included in paper as a separate figure</t>
  </si>
  <si>
    <t>13.4 Real equity prices and postwar banking crises: Advanced economies</t>
  </si>
  <si>
    <t>Source:</t>
  </si>
  <si>
    <t>This Time is Different: Eight Centuries of Financial Folly</t>
  </si>
  <si>
    <t>(Princeton: Princeton University Press, 2009)</t>
  </si>
  <si>
    <t>page 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</si>
</sst>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6" formatCode="0.000"/>
  </numFmts>
  <fonts count="18" x14ac:knownFonts="1"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Verdana"/>
      <family val="2"/>
    </font>
    <font>
      <sz val="10"/>
      <color rgb="FF000000"/>
      <name val="Times New Roman"/>
      <family val="1"/>
    </font>
    <font>
      <sz val="12"/>
      <color rgb="FF33333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>
      <alignment vertical="center"/>
    </xf>
    <xf numFmtId="0" fontId="1" fillId="0" borderId="0"/>
    <xf numFmtId="0" fontId="2" fillId="0" borderId="0" applyNumberFormat="0" applyFill="0" applyBorder="0" applyAlignment="0" applyProtection="0"/>
    <xf numFmtId="0" fontId="2" fillId="0" borderId="0">
      <alignment vertical="center"/>
    </xf>
    <xf numFmtId="0" fontId="2" fillId="0" borderId="0"/>
    <xf numFmtId="0" fontId="1" fillId="0" borderId="0"/>
  </cellStyleXfs>
  <cellXfs count="56">
    <xf numFmtId="0" fontId="0" fillId="0" borderId="0" xfId="0"/>
    <xf numFmtId="0" fontId="2" fillId="0" borderId="0" xfId="1" applyFont="1"/>
    <xf numFmtId="1" fontId="0" fillId="0" borderId="0" xfId="1" applyNumberFormat="1" applyFont="1"/>
    <xf numFmtId="2" fontId="0" fillId="0" borderId="0" xfId="1" applyNumberFormat="1" applyFont="1"/>
    <xf numFmtId="0" fontId="2" fillId="0" borderId="0" xfId="0" applyFont="1"/>
    <xf numFmtId="186" fontId="2" fillId="0" borderId="0" xfId="1" applyNumberFormat="1" applyFont="1"/>
    <xf numFmtId="2" fontId="2" fillId="0" borderId="0" xfId="1" applyNumberFormat="1" applyFont="1"/>
    <xf numFmtId="0" fontId="2" fillId="2" borderId="0" xfId="1" applyFont="1" applyFill="1"/>
    <xf numFmtId="0" fontId="0" fillId="2" borderId="0" xfId="0" applyFill="1"/>
    <xf numFmtId="186" fontId="2" fillId="0" borderId="0" xfId="0" applyNumberFormat="1" applyFont="1"/>
    <xf numFmtId="2" fontId="2" fillId="2" borderId="0" xfId="1" applyNumberFormat="1" applyFont="1" applyFill="1"/>
    <xf numFmtId="1" fontId="6" fillId="2" borderId="0" xfId="1" applyNumberFormat="1" applyFont="1" applyFill="1"/>
    <xf numFmtId="0" fontId="0" fillId="3" borderId="0" xfId="0" applyFill="1"/>
    <xf numFmtId="186" fontId="2" fillId="2" borderId="0" xfId="1" applyNumberFormat="1" applyFont="1" applyFill="1"/>
    <xf numFmtId="0" fontId="2" fillId="3" borderId="0" xfId="1" applyFont="1" applyFill="1"/>
    <xf numFmtId="0" fontId="2" fillId="3" borderId="0" xfId="0" applyFont="1" applyFill="1"/>
    <xf numFmtId="2" fontId="8" fillId="2" borderId="0" xfId="9" applyNumberFormat="1" applyFont="1" applyFill="1" applyAlignment="1">
      <alignment horizontal="right"/>
    </xf>
    <xf numFmtId="2" fontId="8" fillId="0" borderId="0" xfId="9" applyNumberFormat="1" applyFont="1" applyFill="1" applyAlignment="1">
      <alignment horizontal="right"/>
    </xf>
    <xf numFmtId="0" fontId="0" fillId="0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2" xfId="0" applyFill="1" applyBorder="1" applyAlignment="1"/>
    <xf numFmtId="0" fontId="2" fillId="3" borderId="2" xfId="0" applyFont="1" applyFill="1" applyBorder="1"/>
    <xf numFmtId="0" fontId="0" fillId="3" borderId="0" xfId="0" applyFill="1" applyAlignment="1">
      <alignment horizontal="left"/>
    </xf>
    <xf numFmtId="17" fontId="0" fillId="3" borderId="0" xfId="0" applyNumberFormat="1" applyFill="1"/>
    <xf numFmtId="0" fontId="2" fillId="3" borderId="0" xfId="0" applyFont="1" applyFill="1" applyAlignment="1">
      <alignment horizontal="left" vertical="center" indent="5"/>
    </xf>
    <xf numFmtId="0" fontId="2" fillId="3" borderId="0" xfId="0" applyFont="1" applyFill="1" applyAlignment="1">
      <alignment horizontal="left" vertical="center" indent="10"/>
    </xf>
    <xf numFmtId="0" fontId="0" fillId="3" borderId="0" xfId="0" applyFill="1" applyAlignment="1" applyProtection="1">
      <alignment horizontal="left" vertical="center" indent="5"/>
    </xf>
    <xf numFmtId="0" fontId="4" fillId="3" borderId="0" xfId="0" applyFont="1" applyFill="1" applyAlignment="1">
      <alignment horizontal="left" vertical="center" indent="5"/>
    </xf>
    <xf numFmtId="0" fontId="2" fillId="3" borderId="0" xfId="0" applyFont="1" applyFill="1" applyAlignment="1">
      <alignment vertical="center"/>
    </xf>
    <xf numFmtId="0" fontId="16" fillId="3" borderId="0" xfId="0" applyFont="1" applyFill="1" applyAlignment="1">
      <alignment horizontal="left" vertical="center" indent="5"/>
    </xf>
    <xf numFmtId="0" fontId="2" fillId="0" borderId="0" xfId="0" applyFont="1" applyAlignment="1" applyProtection="1"/>
    <xf numFmtId="0" fontId="2" fillId="3" borderId="0" xfId="0" applyFont="1" applyFill="1" applyAlignment="1">
      <alignment horizontal="left"/>
    </xf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13" fillId="3" borderId="0" xfId="0" applyFont="1" applyFill="1"/>
    <xf numFmtId="1" fontId="14" fillId="2" borderId="0" xfId="1" applyNumberFormat="1" applyFont="1" applyFill="1"/>
    <xf numFmtId="0" fontId="2" fillId="3" borderId="0" xfId="8" applyFill="1" applyAlignment="1"/>
    <xf numFmtId="0" fontId="2" fillId="0" borderId="0" xfId="8" applyAlignment="1"/>
    <xf numFmtId="0" fontId="2" fillId="0" borderId="0" xfId="8"/>
    <xf numFmtId="0" fontId="4" fillId="4" borderId="3" xfId="8" applyFont="1" applyFill="1" applyBorder="1" applyAlignment="1"/>
    <xf numFmtId="0" fontId="4" fillId="4" borderId="1" xfId="8" applyFont="1" applyFill="1" applyBorder="1" applyAlignment="1"/>
    <xf numFmtId="0" fontId="4" fillId="4" borderId="4" xfId="8" applyFont="1" applyFill="1" applyBorder="1" applyAlignment="1"/>
    <xf numFmtId="0" fontId="4" fillId="4" borderId="5" xfId="8" applyFont="1" applyFill="1" applyBorder="1" applyAlignment="1"/>
    <xf numFmtId="0" fontId="4" fillId="4" borderId="0" xfId="8" applyFont="1" applyFill="1" applyBorder="1" applyAlignment="1"/>
    <xf numFmtId="0" fontId="4" fillId="4" borderId="6" xfId="8" applyFont="1" applyFill="1" applyBorder="1" applyAlignment="1"/>
    <xf numFmtId="0" fontId="5" fillId="4" borderId="5" xfId="8" applyFont="1" applyFill="1" applyBorder="1" applyAlignment="1"/>
    <xf numFmtId="0" fontId="4" fillId="4" borderId="7" xfId="8" applyFont="1" applyFill="1" applyBorder="1" applyAlignment="1"/>
    <xf numFmtId="0" fontId="4" fillId="4" borderId="2" xfId="8" applyFont="1" applyFill="1" applyBorder="1" applyAlignment="1"/>
    <xf numFmtId="0" fontId="4" fillId="4" borderId="8" xfId="8" applyFont="1" applyFill="1" applyBorder="1" applyAlignment="1"/>
    <xf numFmtId="0" fontId="17" fillId="3" borderId="0" xfId="8" applyFont="1" applyFill="1" applyAlignment="1">
      <alignment vertical="center"/>
    </xf>
    <xf numFmtId="0" fontId="4" fillId="3" borderId="0" xfId="8" applyFont="1" applyFill="1" applyAlignment="1"/>
    <xf numFmtId="0" fontId="0" fillId="0" borderId="0" xfId="0" applyFont="1"/>
    <xf numFmtId="186" fontId="0" fillId="0" borderId="0" xfId="0" applyNumberFormat="1"/>
  </cellXfs>
  <cellStyles count="10">
    <cellStyle name="ANCLAS,REZONES Y SUS PARTES,DE FUNDICION,DE HIERRO O DE ACERO" xfId="1"/>
    <cellStyle name="ANCLAS,REZONES Y SUS PARTES,DE FUNDICION,DE HIERRO O DE ACERO 2" xfId="2"/>
    <cellStyle name="ANCLAS,REZONES Y SUS PARTES,DE FUNDICION,DE HIERRO O DE ACERO 3" xfId="3"/>
    <cellStyle name="bstitutes]_x000a__x000a_; The following mappings take Word for MS-DOS names, PostScript names, and TrueType_x000a__x000a_; names into account" xfId="4"/>
    <cellStyle name="Normal" xfId="0" builtinId="0"/>
    <cellStyle name="Normal 2" xfId="5"/>
    <cellStyle name="Normal 3" xfId="6"/>
    <cellStyle name="Normal 3 2" xfId="7"/>
    <cellStyle name="Normal 4" xfId="8"/>
    <cellStyle name="Normal_HMSsheets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709119693371655E-2"/>
          <c:y val="4.2815790883282447E-2"/>
          <c:w val="0.9147977336166313"/>
          <c:h val="0.8397203131400483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0000"/>
              </a:solidFill>
              <a:prstDash val="lgDash"/>
            </a:ln>
          </c:spPr>
          <c:marker>
            <c:symbol val="square"/>
            <c:size val="9"/>
            <c:spPr>
              <a:noFill/>
              <a:ln w="9525">
                <a:noFill/>
              </a:ln>
            </c:spPr>
          </c:marker>
          <c:cat>
            <c:strRef>
              <c:f>Real_equity_prices!$A$29:$A$36</c:f>
              <c:strCache>
                <c:ptCount val="8"/>
                <c:pt idx="0">
                  <c:v>t–4</c:v>
                </c:pt>
                <c:pt idx="1">
                  <c:v>t–3</c:v>
                </c:pt>
                <c:pt idx="2">
                  <c:v>t–2</c:v>
                </c:pt>
                <c:pt idx="3">
                  <c:v>t–1</c:v>
                </c:pt>
                <c:pt idx="4">
                  <c:v>t</c:v>
                </c:pt>
                <c:pt idx="5">
                  <c:v>t+1</c:v>
                </c:pt>
                <c:pt idx="6">
                  <c:v>t+2</c:v>
                </c:pt>
                <c:pt idx="7">
                  <c:v>t+3</c:v>
                </c:pt>
              </c:strCache>
            </c:strRef>
          </c:cat>
          <c:val>
            <c:numRef>
              <c:f>Real_equity_prices!$U$29:$U$36</c:f>
              <c:numCache>
                <c:formatCode>0</c:formatCode>
                <c:ptCount val="8"/>
                <c:pt idx="0">
                  <c:v>100</c:v>
                </c:pt>
                <c:pt idx="1">
                  <c:v>100.99424579428384</c:v>
                </c:pt>
                <c:pt idx="2">
                  <c:v>110.64329394561571</c:v>
                </c:pt>
                <c:pt idx="3">
                  <c:v>118.0885279816947</c:v>
                </c:pt>
                <c:pt idx="4">
                  <c:v>107.06650837712137</c:v>
                </c:pt>
                <c:pt idx="5">
                  <c:v>106.88396071425488</c:v>
                </c:pt>
                <c:pt idx="6">
                  <c:v>124.00006312900875</c:v>
                </c:pt>
                <c:pt idx="7">
                  <c:v>123.51768584008772</c:v>
                </c:pt>
              </c:numCache>
            </c:numRef>
          </c:val>
          <c:smooth val="0"/>
        </c:ser>
        <c:ser>
          <c:idx val="1"/>
          <c:order val="1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Real_equity_prices!$A$29:$A$36</c:f>
              <c:strCache>
                <c:ptCount val="8"/>
                <c:pt idx="0">
                  <c:v>t–4</c:v>
                </c:pt>
                <c:pt idx="1">
                  <c:v>t–3</c:v>
                </c:pt>
                <c:pt idx="2">
                  <c:v>t–2</c:v>
                </c:pt>
                <c:pt idx="3">
                  <c:v>t–1</c:v>
                </c:pt>
                <c:pt idx="4">
                  <c:v>t</c:v>
                </c:pt>
                <c:pt idx="5">
                  <c:v>t+1</c:v>
                </c:pt>
                <c:pt idx="6">
                  <c:v>t+2</c:v>
                </c:pt>
                <c:pt idx="7">
                  <c:v>t+3</c:v>
                </c:pt>
              </c:strCache>
            </c:strRef>
          </c:cat>
          <c:val>
            <c:numRef>
              <c:f>Real_equity_prices!$T$29:$T$34</c:f>
              <c:numCache>
                <c:formatCode>0</c:formatCode>
                <c:ptCount val="6"/>
                <c:pt idx="0">
                  <c:v>100</c:v>
                </c:pt>
                <c:pt idx="1">
                  <c:v>108.09362151997294</c:v>
                </c:pt>
                <c:pt idx="2">
                  <c:v>110.0317408765449</c:v>
                </c:pt>
                <c:pt idx="3">
                  <c:v>119.62950526672026</c:v>
                </c:pt>
                <c:pt idx="4">
                  <c:v>122.00847643791307</c:v>
                </c:pt>
                <c:pt idx="5">
                  <c:v>73.156714960271913</c:v>
                </c:pt>
              </c:numCache>
            </c:numRef>
          </c:val>
          <c:smooth val="0"/>
        </c:ser>
        <c:ser>
          <c:idx val="2"/>
          <c:order val="2"/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Real_equity_prices!$A$29:$A$36</c:f>
              <c:strCache>
                <c:ptCount val="8"/>
                <c:pt idx="0">
                  <c:v>t–4</c:v>
                </c:pt>
                <c:pt idx="1">
                  <c:v>t–3</c:v>
                </c:pt>
                <c:pt idx="2">
                  <c:v>t–2</c:v>
                </c:pt>
                <c:pt idx="3">
                  <c:v>t–1</c:v>
                </c:pt>
                <c:pt idx="4">
                  <c:v>t</c:v>
                </c:pt>
                <c:pt idx="5">
                  <c:v>t+1</c:v>
                </c:pt>
                <c:pt idx="6">
                  <c:v>t+2</c:v>
                </c:pt>
                <c:pt idx="7">
                  <c:v>t+3</c:v>
                </c:pt>
              </c:strCache>
            </c:strRef>
          </c:cat>
          <c:val>
            <c:numRef>
              <c:f>Real_equity_prices!$V$29:$V$36</c:f>
              <c:numCache>
                <c:formatCode>0</c:formatCode>
                <c:ptCount val="8"/>
                <c:pt idx="0">
                  <c:v>100</c:v>
                </c:pt>
                <c:pt idx="1">
                  <c:v>118.83921549681608</c:v>
                </c:pt>
                <c:pt idx="2">
                  <c:v>122.05045414771482</c:v>
                </c:pt>
                <c:pt idx="3">
                  <c:v>100.47979345875555</c:v>
                </c:pt>
                <c:pt idx="4">
                  <c:v>88.517550581131133</c:v>
                </c:pt>
                <c:pt idx="5">
                  <c:v>93.272976781859342</c:v>
                </c:pt>
                <c:pt idx="6">
                  <c:v>129.18640414807686</c:v>
                </c:pt>
                <c:pt idx="7">
                  <c:v>132.43580726919706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48512"/>
        <c:axId val="56821440"/>
      </c:lineChart>
      <c:catAx>
        <c:axId val="10924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682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821440"/>
        <c:scaling>
          <c:orientation val="minMax"/>
          <c:max val="135"/>
          <c:min val="70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Index</a:t>
                </a:r>
              </a:p>
            </c:rich>
          </c:tx>
          <c:layout>
            <c:manualLayout>
              <c:xMode val="edge"/>
              <c:yMode val="edge"/>
              <c:x val="1.0414670388423671E-2"/>
              <c:y val="0.432375595907654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924851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0</xdr:rowOff>
    </xdr:from>
    <xdr:to>
      <xdr:col>15</xdr:col>
      <xdr:colOff>133350</xdr:colOff>
      <xdr:row>31</xdr:row>
      <xdr:rowOff>133350</xdr:rowOff>
    </xdr:to>
    <xdr:graphicFrame macro="">
      <xdr:nvGraphicFramePr>
        <xdr:cNvPr id="448607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0.78225</cdr:x>
      <cdr:y>0.2305</cdr:y>
    </cdr:from>
    <cdr:to>
      <cdr:x>0.78348</cdr:x>
      <cdr:y>0.2327</cdr:y>
    </cdr:to>
    <cdr:sp macro="" textlink="">
      <cdr:nvSpPr>
        <cdr:cNvPr id="2242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29500" y="1028699"/>
          <a:ext cx="2171700" cy="5028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Average for banking crises in</a:t>
          </a:r>
        </a:p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advanced economies</a:t>
          </a:r>
        </a:p>
      </cdr:txBody>
    </cdr:sp>
  </cdr:relSizeAnchor>
  <cdr:relSizeAnchor xmlns:cdr="http://schemas.openxmlformats.org/drawingml/2006/chartDrawing">
    <cdr:from>
      <cdr:x>0.45242</cdr:x>
      <cdr:y>0.12544</cdr:y>
    </cdr:from>
    <cdr:to>
      <cdr:x>0.68519</cdr:x>
      <cdr:y>0.19922</cdr:y>
    </cdr:to>
    <cdr:sp macro="" textlink="">
      <cdr:nvSpPr>
        <cdr:cNvPr id="2242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7818" y="585456"/>
          <a:ext cx="1676131" cy="3443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United States, 2003=100</a:t>
          </a:r>
        </a:p>
      </cdr:txBody>
    </cdr:sp>
  </cdr:relSizeAnchor>
  <cdr:relSizeAnchor xmlns:cdr="http://schemas.openxmlformats.org/drawingml/2006/chartDrawing">
    <cdr:from>
      <cdr:x>0.7625</cdr:x>
      <cdr:y>0</cdr:y>
    </cdr:from>
    <cdr:to>
      <cdr:x>0.76225</cdr:x>
      <cdr:y>0</cdr:y>
    </cdr:to>
    <cdr:sp macro="" textlink="">
      <cdr:nvSpPr>
        <cdr:cNvPr id="2242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5115" y="0"/>
          <a:ext cx="2179184" cy="368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Average for the "Big 5" Crises</a:t>
          </a:r>
        </a:p>
      </cdr:txBody>
    </cdr:sp>
  </cdr:relSizeAnchor>
  <cdr:relSizeAnchor xmlns:cdr="http://schemas.openxmlformats.org/drawingml/2006/chartDrawing">
    <cdr:from>
      <cdr:x>0.72222</cdr:x>
      <cdr:y>0.00612</cdr:y>
    </cdr:from>
    <cdr:to>
      <cdr:x>0.84921</cdr:x>
      <cdr:y>0.20204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00650" y="285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Average for the </a:t>
          </a:r>
        </a:p>
        <a:p xmlns:a="http://schemas.openxmlformats.org/drawingml/2006/main"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"Big Five" crises</a:t>
          </a:r>
        </a:p>
      </cdr:txBody>
    </cdr:sp>
  </cdr:relSizeAnchor>
  <cdr:relSizeAnchor xmlns:cdr="http://schemas.openxmlformats.org/drawingml/2006/chartDrawing">
    <cdr:from>
      <cdr:x>0.79101</cdr:x>
      <cdr:y>0.26122</cdr:y>
    </cdr:from>
    <cdr:to>
      <cdr:x>0.94444</cdr:x>
      <cdr:y>0.45714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695950" y="1219200"/>
          <a:ext cx="11049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Average for </a:t>
          </a:r>
        </a:p>
        <a:p xmlns:a="http://schemas.openxmlformats.org/drawingml/2006/main"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banking crises in </a:t>
          </a:r>
        </a:p>
        <a:p xmlns:a="http://schemas.openxmlformats.org/drawingml/2006/main"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advanced</a:t>
          </a:r>
        </a:p>
        <a:p xmlns:a="http://schemas.openxmlformats.org/drawingml/2006/main"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 economies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54"/>
  <sheetViews>
    <sheetView tabSelected="1" workbookViewId="0">
      <selection activeCell="H9" sqref="H9"/>
    </sheetView>
  </sheetViews>
  <sheetFormatPr defaultColWidth="8.83203125" defaultRowHeight="12.75" x14ac:dyDescent="0.2"/>
  <cols>
    <col min="1" max="16384" width="8.83203125" style="41"/>
  </cols>
  <sheetData>
    <row r="1" spans="1:59" ht="13.5" thickBo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</row>
    <row r="2" spans="1:59" ht="16.5" thickTop="1" x14ac:dyDescent="0.25">
      <c r="A2" s="39"/>
      <c r="B2" s="42" t="s">
        <v>135</v>
      </c>
      <c r="C2" s="43"/>
      <c r="D2" s="43"/>
      <c r="E2" s="43"/>
      <c r="F2" s="43"/>
      <c r="G2" s="43"/>
      <c r="H2" s="44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</row>
    <row r="3" spans="1:59" ht="15.75" x14ac:dyDescent="0.25">
      <c r="A3" s="39"/>
      <c r="B3" s="45" t="s">
        <v>122</v>
      </c>
      <c r="C3" s="46"/>
      <c r="D3" s="46"/>
      <c r="E3" s="46"/>
      <c r="F3" s="46"/>
      <c r="G3" s="46"/>
      <c r="H3" s="47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</row>
    <row r="4" spans="1:59" ht="15.75" x14ac:dyDescent="0.25">
      <c r="A4" s="39"/>
      <c r="B4" s="48" t="s">
        <v>136</v>
      </c>
      <c r="C4" s="46"/>
      <c r="D4" s="46"/>
      <c r="E4" s="46"/>
      <c r="F4" s="46"/>
      <c r="G4" s="46"/>
      <c r="H4" s="47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</row>
    <row r="5" spans="1:59" ht="15.75" x14ac:dyDescent="0.25">
      <c r="A5" s="39"/>
      <c r="B5" s="45" t="s">
        <v>137</v>
      </c>
      <c r="C5" s="46"/>
      <c r="D5" s="46"/>
      <c r="E5" s="46"/>
      <c r="F5" s="46"/>
      <c r="G5" s="46"/>
      <c r="H5" s="47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</row>
    <row r="6" spans="1:59" ht="16.5" thickBot="1" x14ac:dyDescent="0.3">
      <c r="A6" s="39"/>
      <c r="B6" s="49"/>
      <c r="C6" s="50"/>
      <c r="D6" s="50"/>
      <c r="E6" s="50"/>
      <c r="F6" s="50"/>
      <c r="G6" s="50"/>
      <c r="H6" s="51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</row>
    <row r="7" spans="1:59" ht="13.5" thickTop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</row>
    <row r="8" spans="1:59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</row>
    <row r="9" spans="1:59" ht="15.75" x14ac:dyDescent="0.25">
      <c r="A9" s="39"/>
      <c r="B9" s="52" t="s">
        <v>134</v>
      </c>
      <c r="C9" s="39"/>
      <c r="D9" s="39"/>
      <c r="E9" s="39"/>
      <c r="F9" s="39"/>
      <c r="G9" s="39"/>
      <c r="H9" s="39"/>
      <c r="I9" s="39"/>
      <c r="J9" s="39"/>
      <c r="K9" s="39"/>
      <c r="L9" s="53" t="s">
        <v>138</v>
      </c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</row>
    <row r="10" spans="1:59" x14ac:dyDescent="0.2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</row>
    <row r="11" spans="1:59" x14ac:dyDescent="0.2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</row>
    <row r="12" spans="1:59" x14ac:dyDescent="0.2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</row>
    <row r="13" spans="1:59" x14ac:dyDescent="0.2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</row>
    <row r="14" spans="1:59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</row>
    <row r="15" spans="1:59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</row>
    <row r="16" spans="1:59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</row>
    <row r="17" spans="1:59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</row>
    <row r="18" spans="1:59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</row>
    <row r="19" spans="1:59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</row>
    <row r="20" spans="1:59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</row>
    <row r="21" spans="1:59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</row>
    <row r="22" spans="1:59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</row>
    <row r="23" spans="1:59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</row>
    <row r="24" spans="1:59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</row>
    <row r="25" spans="1:59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</row>
    <row r="26" spans="1:59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</row>
    <row r="27" spans="1:59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</row>
    <row r="28" spans="1:59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</row>
    <row r="29" spans="1:59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</row>
    <row r="30" spans="1:59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</row>
    <row r="31" spans="1:59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</row>
    <row r="32" spans="1:59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</row>
    <row r="33" spans="1:59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</row>
    <row r="34" spans="1:59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</row>
    <row r="35" spans="1:59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</row>
    <row r="36" spans="1:59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</row>
    <row r="37" spans="1:59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</row>
    <row r="38" spans="1:59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</row>
    <row r="39" spans="1:59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</row>
    <row r="40" spans="1:59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</row>
    <row r="41" spans="1:59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</row>
    <row r="42" spans="1:59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</row>
    <row r="43" spans="1:59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</row>
    <row r="44" spans="1:59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</row>
    <row r="45" spans="1:59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</row>
    <row r="46" spans="1:59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</row>
    <row r="47" spans="1:59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</row>
    <row r="48" spans="1:59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</row>
    <row r="49" spans="1:59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</row>
    <row r="50" spans="1:59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</row>
    <row r="51" spans="1:59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</row>
    <row r="52" spans="1:59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</row>
    <row r="53" spans="1:59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</row>
    <row r="54" spans="1:59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</row>
    <row r="55" spans="1:59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</row>
    <row r="56" spans="1:59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</row>
    <row r="57" spans="1:59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</row>
    <row r="58" spans="1:59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</row>
    <row r="59" spans="1:59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</row>
    <row r="60" spans="1:59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</row>
    <row r="61" spans="1:59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</row>
    <row r="62" spans="1:59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</row>
    <row r="63" spans="1:59" x14ac:dyDescent="0.2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</row>
    <row r="64" spans="1:59" x14ac:dyDescent="0.2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</row>
    <row r="65" spans="1:59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</row>
    <row r="66" spans="1:59" x14ac:dyDescent="0.2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</row>
    <row r="67" spans="1:59" x14ac:dyDescent="0.2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</row>
    <row r="68" spans="1:59" x14ac:dyDescent="0.2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</row>
    <row r="69" spans="1:59" x14ac:dyDescent="0.2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</row>
    <row r="70" spans="1:59" x14ac:dyDescent="0.2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</row>
    <row r="71" spans="1:59" x14ac:dyDescent="0.2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</row>
    <row r="72" spans="1:59" x14ac:dyDescent="0.2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</row>
    <row r="73" spans="1:59" x14ac:dyDescent="0.2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</row>
    <row r="74" spans="1:59" x14ac:dyDescent="0.2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</row>
    <row r="75" spans="1:59" x14ac:dyDescent="0.2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</row>
    <row r="76" spans="1:59" x14ac:dyDescent="0.2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</row>
    <row r="77" spans="1:59" x14ac:dyDescent="0.2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</row>
    <row r="78" spans="1:59" x14ac:dyDescent="0.2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</row>
    <row r="79" spans="1:59" x14ac:dyDescent="0.2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</row>
    <row r="80" spans="1:59" x14ac:dyDescent="0.2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</row>
    <row r="81" spans="1:59" x14ac:dyDescent="0.2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</row>
    <row r="82" spans="1:59" x14ac:dyDescent="0.2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</row>
    <row r="83" spans="1:59" x14ac:dyDescent="0.2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</row>
    <row r="84" spans="1:59" x14ac:dyDescent="0.2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</row>
    <row r="85" spans="1:59" x14ac:dyDescent="0.2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</row>
    <row r="86" spans="1:59" x14ac:dyDescent="0.2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</row>
    <row r="87" spans="1:59" x14ac:dyDescent="0.2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</row>
    <row r="88" spans="1:59" x14ac:dyDescent="0.2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</row>
    <row r="89" spans="1:59" x14ac:dyDescent="0.2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</row>
    <row r="90" spans="1:59" x14ac:dyDescent="0.2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</row>
    <row r="91" spans="1:59" x14ac:dyDescent="0.2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</row>
    <row r="92" spans="1:59" x14ac:dyDescent="0.2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</row>
    <row r="93" spans="1:59" x14ac:dyDescent="0.2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</row>
    <row r="94" spans="1:59" x14ac:dyDescent="0.2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</row>
    <row r="95" spans="1:59" x14ac:dyDescent="0.2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</row>
    <row r="96" spans="1:59" x14ac:dyDescent="0.2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</row>
    <row r="97" spans="1:59" x14ac:dyDescent="0.2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</row>
    <row r="98" spans="1:59" x14ac:dyDescent="0.2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</row>
    <row r="99" spans="1:59" x14ac:dyDescent="0.2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</row>
    <row r="100" spans="1:59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</row>
    <row r="101" spans="1:59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</row>
    <row r="102" spans="1:59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</row>
    <row r="103" spans="1:59" x14ac:dyDescent="0.2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</row>
    <row r="104" spans="1:59" x14ac:dyDescent="0.2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</row>
    <row r="105" spans="1:59" x14ac:dyDescent="0.2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</row>
    <row r="106" spans="1:59" x14ac:dyDescent="0.2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</row>
    <row r="107" spans="1:59" x14ac:dyDescent="0.2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</row>
    <row r="108" spans="1:59" x14ac:dyDescent="0.2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</row>
    <row r="109" spans="1:59" x14ac:dyDescent="0.2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</row>
    <row r="110" spans="1:59" x14ac:dyDescent="0.2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</row>
    <row r="111" spans="1:59" x14ac:dyDescent="0.2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</row>
    <row r="112" spans="1:59" x14ac:dyDescent="0.2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</row>
    <row r="113" spans="1:59" x14ac:dyDescent="0.2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</row>
    <row r="114" spans="1:59" x14ac:dyDescent="0.2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</row>
    <row r="115" spans="1:59" x14ac:dyDescent="0.2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</row>
    <row r="116" spans="1:59" x14ac:dyDescent="0.2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</row>
    <row r="117" spans="1:59" x14ac:dyDescent="0.2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</row>
    <row r="118" spans="1:59" x14ac:dyDescent="0.2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</row>
    <row r="119" spans="1:59" x14ac:dyDescent="0.2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</row>
    <row r="120" spans="1:59" x14ac:dyDescent="0.2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</row>
    <row r="121" spans="1:59" x14ac:dyDescent="0.2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</row>
    <row r="122" spans="1:59" x14ac:dyDescent="0.2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</row>
    <row r="123" spans="1:59" x14ac:dyDescent="0.2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</row>
    <row r="124" spans="1:59" x14ac:dyDescent="0.2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</row>
    <row r="125" spans="1:59" x14ac:dyDescent="0.2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</row>
    <row r="126" spans="1:59" x14ac:dyDescent="0.2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</row>
    <row r="127" spans="1:59" x14ac:dyDescent="0.2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</row>
    <row r="128" spans="1:59" x14ac:dyDescent="0.2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</row>
    <row r="129" spans="1:59" x14ac:dyDescent="0.2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</row>
    <row r="130" spans="1:59" x14ac:dyDescent="0.2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</row>
    <row r="131" spans="1:59" x14ac:dyDescent="0.2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</row>
    <row r="132" spans="1:59" x14ac:dyDescent="0.2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</row>
    <row r="133" spans="1:59" x14ac:dyDescent="0.2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</row>
    <row r="134" spans="1:59" x14ac:dyDescent="0.2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</row>
    <row r="135" spans="1:59" x14ac:dyDescent="0.2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</row>
    <row r="136" spans="1:59" x14ac:dyDescent="0.2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</row>
    <row r="137" spans="1:59" x14ac:dyDescent="0.2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</row>
    <row r="138" spans="1:59" x14ac:dyDescent="0.2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</row>
    <row r="139" spans="1:59" x14ac:dyDescent="0.2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</row>
    <row r="140" spans="1:59" x14ac:dyDescent="0.2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</row>
    <row r="141" spans="1:59" x14ac:dyDescent="0.2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</row>
    <row r="142" spans="1:59" x14ac:dyDescent="0.2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</row>
    <row r="143" spans="1:59" x14ac:dyDescent="0.2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</row>
    <row r="144" spans="1:59" x14ac:dyDescent="0.2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</row>
    <row r="145" spans="1:59" x14ac:dyDescent="0.2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</row>
    <row r="146" spans="1:59" x14ac:dyDescent="0.2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</row>
    <row r="147" spans="1:59" x14ac:dyDescent="0.2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</row>
    <row r="148" spans="1:59" x14ac:dyDescent="0.2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</row>
    <row r="149" spans="1:59" x14ac:dyDescent="0.2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</row>
    <row r="150" spans="1:59" x14ac:dyDescent="0.2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</row>
    <row r="151" spans="1:59" x14ac:dyDescent="0.2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</row>
    <row r="152" spans="1:59" x14ac:dyDescent="0.2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</row>
    <row r="153" spans="1:59" x14ac:dyDescent="0.2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</row>
    <row r="154" spans="1:59" x14ac:dyDescent="0.2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</row>
    <row r="155" spans="1:59" x14ac:dyDescent="0.2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</row>
    <row r="156" spans="1:59" x14ac:dyDescent="0.2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</row>
    <row r="157" spans="1:59" x14ac:dyDescent="0.2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</row>
    <row r="158" spans="1:59" x14ac:dyDescent="0.2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</row>
    <row r="159" spans="1:59" x14ac:dyDescent="0.2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</row>
    <row r="160" spans="1:59" x14ac:dyDescent="0.2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</row>
    <row r="161" spans="1:59" x14ac:dyDescent="0.2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</row>
    <row r="162" spans="1:59" x14ac:dyDescent="0.2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</row>
    <row r="163" spans="1:59" x14ac:dyDescent="0.2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</row>
    <row r="164" spans="1:59" x14ac:dyDescent="0.2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</row>
    <row r="165" spans="1:59" x14ac:dyDescent="0.2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</row>
    <row r="166" spans="1:59" x14ac:dyDescent="0.2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</row>
    <row r="167" spans="1:59" x14ac:dyDescent="0.2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</row>
    <row r="168" spans="1:59" x14ac:dyDescent="0.2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</row>
    <row r="169" spans="1:59" x14ac:dyDescent="0.2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</row>
    <row r="170" spans="1:59" x14ac:dyDescent="0.2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</row>
    <row r="171" spans="1:59" x14ac:dyDescent="0.2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</row>
    <row r="172" spans="1:59" x14ac:dyDescent="0.2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</row>
    <row r="173" spans="1:59" x14ac:dyDescent="0.2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</row>
    <row r="174" spans="1:59" x14ac:dyDescent="0.2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</row>
    <row r="175" spans="1:59" x14ac:dyDescent="0.2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</row>
    <row r="176" spans="1:59" x14ac:dyDescent="0.2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</row>
    <row r="177" spans="1:59" x14ac:dyDescent="0.2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</row>
    <row r="178" spans="1:59" x14ac:dyDescent="0.2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</row>
    <row r="179" spans="1:59" x14ac:dyDescent="0.2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</row>
    <row r="180" spans="1:59" x14ac:dyDescent="0.2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</row>
    <row r="181" spans="1:59" x14ac:dyDescent="0.2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</row>
    <row r="182" spans="1:59" x14ac:dyDescent="0.2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</row>
    <row r="183" spans="1:59" x14ac:dyDescent="0.2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</row>
    <row r="184" spans="1:59" x14ac:dyDescent="0.2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</row>
    <row r="185" spans="1:59" x14ac:dyDescent="0.2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</row>
    <row r="186" spans="1:59" x14ac:dyDescent="0.2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</row>
    <row r="187" spans="1:59" x14ac:dyDescent="0.2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</row>
    <row r="188" spans="1:59" x14ac:dyDescent="0.2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</row>
    <row r="189" spans="1:59" x14ac:dyDescent="0.2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</row>
    <row r="190" spans="1:59" x14ac:dyDescent="0.2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</row>
    <row r="191" spans="1:59" x14ac:dyDescent="0.2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</row>
    <row r="192" spans="1:59" x14ac:dyDescent="0.2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</row>
    <row r="193" spans="1:59" x14ac:dyDescent="0.2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</row>
    <row r="194" spans="1:59" x14ac:dyDescent="0.2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</row>
    <row r="195" spans="1:59" x14ac:dyDescent="0.2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</row>
    <row r="196" spans="1:59" x14ac:dyDescent="0.2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</row>
    <row r="197" spans="1:59" x14ac:dyDescent="0.2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</row>
    <row r="198" spans="1:59" x14ac:dyDescent="0.2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</row>
    <row r="199" spans="1:59" x14ac:dyDescent="0.2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</row>
    <row r="200" spans="1:59" x14ac:dyDescent="0.2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</row>
    <row r="201" spans="1:59" x14ac:dyDescent="0.2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</row>
    <row r="202" spans="1:59" x14ac:dyDescent="0.2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</row>
    <row r="203" spans="1:59" x14ac:dyDescent="0.2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</row>
    <row r="204" spans="1:59" x14ac:dyDescent="0.2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</row>
    <row r="205" spans="1:59" x14ac:dyDescent="0.2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</row>
    <row r="206" spans="1:59" x14ac:dyDescent="0.2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</row>
    <row r="207" spans="1:59" x14ac:dyDescent="0.2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</row>
    <row r="208" spans="1:59" x14ac:dyDescent="0.2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40"/>
      <c r="AN208" s="40"/>
      <c r="AO208" s="40"/>
      <c r="AP208" s="40"/>
      <c r="AQ208" s="40"/>
      <c r="AR208" s="40"/>
      <c r="AS208" s="40"/>
      <c r="AT208" s="40"/>
      <c r="AU208" s="40"/>
      <c r="AV208" s="40"/>
      <c r="AW208" s="40"/>
      <c r="AX208" s="40"/>
      <c r="AY208" s="40"/>
      <c r="AZ208" s="40"/>
      <c r="BA208" s="40"/>
      <c r="BB208" s="40"/>
      <c r="BC208" s="40"/>
      <c r="BD208" s="40"/>
      <c r="BE208" s="40"/>
      <c r="BF208" s="40"/>
      <c r="BG208" s="40"/>
    </row>
    <row r="209" spans="1:59" x14ac:dyDescent="0.2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  <c r="BA209" s="40"/>
      <c r="BB209" s="40"/>
      <c r="BC209" s="40"/>
      <c r="BD209" s="40"/>
      <c r="BE209" s="40"/>
      <c r="BF209" s="40"/>
      <c r="BG209" s="40"/>
    </row>
    <row r="210" spans="1:59" x14ac:dyDescent="0.2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40"/>
      <c r="AN210" s="40"/>
      <c r="AO210" s="40"/>
      <c r="AP210" s="40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  <c r="BA210" s="40"/>
      <c r="BB210" s="40"/>
      <c r="BC210" s="40"/>
      <c r="BD210" s="40"/>
      <c r="BE210" s="40"/>
      <c r="BF210" s="40"/>
      <c r="BG210" s="40"/>
    </row>
    <row r="211" spans="1:59" x14ac:dyDescent="0.2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40"/>
      <c r="AN211" s="40"/>
      <c r="AO211" s="40"/>
      <c r="AP211" s="40"/>
      <c r="AQ211" s="40"/>
      <c r="AR211" s="40"/>
      <c r="AS211" s="40"/>
      <c r="AT211" s="40"/>
      <c r="AU211" s="40"/>
      <c r="AV211" s="40"/>
      <c r="AW211" s="40"/>
      <c r="AX211" s="40"/>
      <c r="AY211" s="40"/>
      <c r="AZ211" s="40"/>
      <c r="BA211" s="40"/>
      <c r="BB211" s="40"/>
      <c r="BC211" s="40"/>
      <c r="BD211" s="40"/>
      <c r="BE211" s="40"/>
      <c r="BF211" s="40"/>
      <c r="BG211" s="40"/>
    </row>
    <row r="212" spans="1:59" x14ac:dyDescent="0.2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  <c r="AW212" s="40"/>
      <c r="AX212" s="40"/>
      <c r="AY212" s="40"/>
      <c r="AZ212" s="40"/>
      <c r="BA212" s="40"/>
      <c r="BB212" s="40"/>
      <c r="BC212" s="40"/>
      <c r="BD212" s="40"/>
      <c r="BE212" s="40"/>
      <c r="BF212" s="40"/>
      <c r="BG212" s="40"/>
    </row>
    <row r="213" spans="1:59" x14ac:dyDescent="0.2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0"/>
      <c r="BF213" s="40"/>
      <c r="BG213" s="40"/>
    </row>
    <row r="214" spans="1:59" x14ac:dyDescent="0.2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40"/>
      <c r="BD214" s="40"/>
      <c r="BE214" s="40"/>
      <c r="BF214" s="40"/>
      <c r="BG214" s="40"/>
    </row>
    <row r="215" spans="1:59" x14ac:dyDescent="0.2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40"/>
      <c r="BD215" s="40"/>
      <c r="BE215" s="40"/>
      <c r="BF215" s="40"/>
      <c r="BG215" s="40"/>
    </row>
    <row r="216" spans="1:59" x14ac:dyDescent="0.2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40"/>
      <c r="BD216" s="40"/>
      <c r="BE216" s="40"/>
      <c r="BF216" s="40"/>
      <c r="BG216" s="40"/>
    </row>
    <row r="217" spans="1:59" x14ac:dyDescent="0.2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</row>
    <row r="218" spans="1:59" x14ac:dyDescent="0.2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40"/>
      <c r="AN218" s="40"/>
      <c r="AO218" s="40"/>
      <c r="AP218" s="40"/>
      <c r="AQ218" s="40"/>
      <c r="AR218" s="40"/>
      <c r="AS218" s="40"/>
      <c r="AT218" s="40"/>
      <c r="AU218" s="40"/>
      <c r="AV218" s="40"/>
      <c r="AW218" s="40"/>
      <c r="AX218" s="40"/>
      <c r="AY218" s="40"/>
      <c r="AZ218" s="40"/>
      <c r="BA218" s="40"/>
      <c r="BB218" s="40"/>
      <c r="BC218" s="40"/>
      <c r="BD218" s="40"/>
      <c r="BE218" s="40"/>
      <c r="BF218" s="40"/>
      <c r="BG218" s="40"/>
    </row>
    <row r="219" spans="1:59" x14ac:dyDescent="0.2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40"/>
      <c r="BD219" s="40"/>
      <c r="BE219" s="40"/>
      <c r="BF219" s="40"/>
      <c r="BG219" s="40"/>
    </row>
    <row r="220" spans="1:59" x14ac:dyDescent="0.2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</row>
    <row r="221" spans="1:59" x14ac:dyDescent="0.2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  <c r="BE221" s="40"/>
      <c r="BF221" s="40"/>
      <c r="BG221" s="40"/>
    </row>
    <row r="222" spans="1:59" x14ac:dyDescent="0.2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  <c r="BE222" s="40"/>
      <c r="BF222" s="40"/>
      <c r="BG222" s="40"/>
    </row>
    <row r="223" spans="1:59" x14ac:dyDescent="0.2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40"/>
      <c r="AN223" s="40"/>
      <c r="AO223" s="40"/>
      <c r="AP223" s="40"/>
      <c r="AQ223" s="40"/>
      <c r="AR223" s="40"/>
      <c r="AS223" s="40"/>
      <c r="AT223" s="40"/>
      <c r="AU223" s="40"/>
      <c r="AV223" s="40"/>
      <c r="AW223" s="40"/>
      <c r="AX223" s="40"/>
      <c r="AY223" s="40"/>
      <c r="AZ223" s="40"/>
      <c r="BA223" s="40"/>
      <c r="BB223" s="40"/>
      <c r="BC223" s="40"/>
      <c r="BD223" s="40"/>
      <c r="BE223" s="40"/>
      <c r="BF223" s="40"/>
      <c r="BG223" s="40"/>
    </row>
    <row r="224" spans="1:59" x14ac:dyDescent="0.2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40"/>
      <c r="AN224" s="40"/>
      <c r="AO224" s="40"/>
      <c r="AP224" s="40"/>
      <c r="AQ224" s="40"/>
      <c r="AR224" s="40"/>
      <c r="AS224" s="40"/>
      <c r="AT224" s="40"/>
      <c r="AU224" s="40"/>
      <c r="AV224" s="40"/>
      <c r="AW224" s="40"/>
      <c r="AX224" s="40"/>
      <c r="AY224" s="40"/>
      <c r="AZ224" s="40"/>
      <c r="BA224" s="40"/>
      <c r="BB224" s="40"/>
      <c r="BC224" s="40"/>
      <c r="BD224" s="40"/>
      <c r="BE224" s="40"/>
      <c r="BF224" s="40"/>
      <c r="BG224" s="40"/>
    </row>
    <row r="225" spans="1:59" x14ac:dyDescent="0.2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  <c r="AW225" s="40"/>
      <c r="AX225" s="40"/>
      <c r="AY225" s="40"/>
      <c r="AZ225" s="40"/>
      <c r="BA225" s="40"/>
      <c r="BB225" s="40"/>
      <c r="BC225" s="40"/>
      <c r="BD225" s="40"/>
      <c r="BE225" s="40"/>
      <c r="BF225" s="40"/>
      <c r="BG225" s="40"/>
    </row>
    <row r="226" spans="1:59" x14ac:dyDescent="0.2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40"/>
      <c r="BD226" s="40"/>
      <c r="BE226" s="40"/>
      <c r="BF226" s="40"/>
      <c r="BG226" s="40"/>
    </row>
    <row r="227" spans="1:59" x14ac:dyDescent="0.2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0"/>
      <c r="BC227" s="40"/>
      <c r="BD227" s="40"/>
      <c r="BE227" s="40"/>
      <c r="BF227" s="40"/>
      <c r="BG227" s="40"/>
    </row>
    <row r="228" spans="1:59" x14ac:dyDescent="0.2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  <c r="AW228" s="40"/>
      <c r="AX228" s="40"/>
      <c r="AY228" s="40"/>
      <c r="AZ228" s="40"/>
      <c r="BA228" s="40"/>
      <c r="BB228" s="40"/>
      <c r="BC228" s="40"/>
      <c r="BD228" s="40"/>
      <c r="BE228" s="40"/>
      <c r="BF228" s="40"/>
      <c r="BG228" s="40"/>
    </row>
    <row r="229" spans="1:59" x14ac:dyDescent="0.2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40"/>
      <c r="AZ229" s="40"/>
      <c r="BA229" s="40"/>
      <c r="BB229" s="40"/>
      <c r="BC229" s="40"/>
      <c r="BD229" s="40"/>
      <c r="BE229" s="40"/>
      <c r="BF229" s="40"/>
      <c r="BG229" s="40"/>
    </row>
    <row r="230" spans="1:59" x14ac:dyDescent="0.2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  <c r="AW230" s="40"/>
      <c r="AX230" s="40"/>
      <c r="AY230" s="40"/>
      <c r="AZ230" s="40"/>
      <c r="BA230" s="40"/>
      <c r="BB230" s="40"/>
      <c r="BC230" s="40"/>
      <c r="BD230" s="40"/>
      <c r="BE230" s="40"/>
      <c r="BF230" s="40"/>
      <c r="BG230" s="40"/>
    </row>
    <row r="231" spans="1:59" x14ac:dyDescent="0.2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0"/>
      <c r="BB231" s="40"/>
      <c r="BC231" s="40"/>
      <c r="BD231" s="40"/>
      <c r="BE231" s="40"/>
      <c r="BF231" s="40"/>
      <c r="BG231" s="40"/>
    </row>
    <row r="232" spans="1:59" x14ac:dyDescent="0.2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40"/>
      <c r="AN232" s="40"/>
      <c r="AO232" s="40"/>
      <c r="AP232" s="40"/>
      <c r="AQ232" s="40"/>
      <c r="AR232" s="40"/>
      <c r="AS232" s="40"/>
      <c r="AT232" s="40"/>
      <c r="AU232" s="40"/>
      <c r="AV232" s="40"/>
      <c r="AW232" s="40"/>
      <c r="AX232" s="40"/>
      <c r="AY232" s="40"/>
      <c r="AZ232" s="40"/>
      <c r="BA232" s="40"/>
      <c r="BB232" s="40"/>
      <c r="BC232" s="40"/>
      <c r="BD232" s="40"/>
      <c r="BE232" s="40"/>
      <c r="BF232" s="40"/>
      <c r="BG232" s="40"/>
    </row>
    <row r="233" spans="1:59" x14ac:dyDescent="0.2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40"/>
      <c r="AN233" s="40"/>
      <c r="AO233" s="40"/>
      <c r="AP233" s="40"/>
      <c r="AQ233" s="40"/>
      <c r="AR233" s="40"/>
      <c r="AS233" s="40"/>
      <c r="AT233" s="40"/>
      <c r="AU233" s="40"/>
      <c r="AV233" s="40"/>
      <c r="AW233" s="40"/>
      <c r="AX233" s="40"/>
      <c r="AY233" s="40"/>
      <c r="AZ233" s="40"/>
      <c r="BA233" s="40"/>
      <c r="BB233" s="40"/>
      <c r="BC233" s="40"/>
      <c r="BD233" s="40"/>
      <c r="BE233" s="40"/>
      <c r="BF233" s="40"/>
      <c r="BG233" s="40"/>
    </row>
    <row r="234" spans="1:59" x14ac:dyDescent="0.2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0"/>
      <c r="BB234" s="40"/>
      <c r="BC234" s="40"/>
      <c r="BD234" s="40"/>
      <c r="BE234" s="40"/>
      <c r="BF234" s="40"/>
      <c r="BG234" s="40"/>
    </row>
    <row r="235" spans="1:59" x14ac:dyDescent="0.2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  <c r="AW235" s="40"/>
      <c r="AX235" s="40"/>
      <c r="AY235" s="40"/>
      <c r="AZ235" s="40"/>
      <c r="BA235" s="40"/>
      <c r="BB235" s="40"/>
      <c r="BC235" s="40"/>
      <c r="BD235" s="40"/>
      <c r="BE235" s="40"/>
      <c r="BF235" s="40"/>
      <c r="BG235" s="40"/>
    </row>
    <row r="236" spans="1:59" x14ac:dyDescent="0.2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40"/>
      <c r="AX236" s="40"/>
      <c r="AY236" s="40"/>
      <c r="AZ236" s="40"/>
      <c r="BA236" s="40"/>
      <c r="BB236" s="40"/>
      <c r="BC236" s="40"/>
      <c r="BD236" s="40"/>
      <c r="BE236" s="40"/>
      <c r="BF236" s="40"/>
      <c r="BG236" s="40"/>
    </row>
    <row r="237" spans="1:59" x14ac:dyDescent="0.2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  <c r="BA237" s="40"/>
      <c r="BB237" s="40"/>
      <c r="BC237" s="40"/>
      <c r="BD237" s="40"/>
      <c r="BE237" s="40"/>
      <c r="BF237" s="40"/>
      <c r="BG237" s="40"/>
    </row>
    <row r="238" spans="1:59" x14ac:dyDescent="0.2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40"/>
      <c r="BD238" s="40"/>
      <c r="BE238" s="40"/>
      <c r="BF238" s="40"/>
      <c r="BG238" s="40"/>
    </row>
    <row r="239" spans="1:59" x14ac:dyDescent="0.2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0"/>
      <c r="BB239" s="40"/>
      <c r="BC239" s="40"/>
      <c r="BD239" s="40"/>
      <c r="BE239" s="40"/>
      <c r="BF239" s="40"/>
      <c r="BG239" s="40"/>
    </row>
    <row r="240" spans="1:59" x14ac:dyDescent="0.2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</row>
    <row r="241" spans="1:59" x14ac:dyDescent="0.2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</row>
    <row r="242" spans="1:59" x14ac:dyDescent="0.2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0"/>
      <c r="AX242" s="40"/>
      <c r="AY242" s="40"/>
      <c r="AZ242" s="40"/>
      <c r="BA242" s="40"/>
      <c r="BB242" s="40"/>
      <c r="BC242" s="40"/>
      <c r="BD242" s="40"/>
      <c r="BE242" s="40"/>
      <c r="BF242" s="40"/>
      <c r="BG242" s="40"/>
    </row>
    <row r="243" spans="1:59" x14ac:dyDescent="0.2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/>
      <c r="AY243" s="40"/>
      <c r="AZ243" s="40"/>
      <c r="BA243" s="40"/>
      <c r="BB243" s="40"/>
      <c r="BC243" s="40"/>
      <c r="BD243" s="40"/>
      <c r="BE243" s="40"/>
      <c r="BF243" s="40"/>
      <c r="BG243" s="40"/>
    </row>
    <row r="244" spans="1:59" x14ac:dyDescent="0.2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40"/>
      <c r="AN244" s="40"/>
      <c r="AO244" s="40"/>
      <c r="AP244" s="40"/>
      <c r="AQ244" s="40"/>
      <c r="AR244" s="40"/>
      <c r="AS244" s="40"/>
      <c r="AT244" s="40"/>
      <c r="AU244" s="40"/>
      <c r="AV244" s="40"/>
      <c r="AW244" s="40"/>
      <c r="AX244" s="40"/>
      <c r="AY244" s="40"/>
      <c r="AZ244" s="40"/>
      <c r="BA244" s="40"/>
      <c r="BB244" s="40"/>
      <c r="BC244" s="40"/>
      <c r="BD244" s="40"/>
      <c r="BE244" s="40"/>
      <c r="BF244" s="40"/>
      <c r="BG244" s="40"/>
    </row>
    <row r="245" spans="1:59" x14ac:dyDescent="0.2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  <c r="AW245" s="40"/>
      <c r="AX245" s="40"/>
      <c r="AY245" s="40"/>
      <c r="AZ245" s="40"/>
      <c r="BA245" s="40"/>
      <c r="BB245" s="40"/>
      <c r="BC245" s="40"/>
      <c r="BD245" s="40"/>
      <c r="BE245" s="40"/>
      <c r="BF245" s="40"/>
      <c r="BG245" s="40"/>
    </row>
    <row r="246" spans="1:59" x14ac:dyDescent="0.2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40"/>
      <c r="AN246" s="40"/>
      <c r="AO246" s="40"/>
      <c r="AP246" s="40"/>
      <c r="AQ246" s="40"/>
      <c r="AR246" s="40"/>
      <c r="AS246" s="40"/>
      <c r="AT246" s="40"/>
      <c r="AU246" s="40"/>
      <c r="AV246" s="40"/>
      <c r="AW246" s="40"/>
      <c r="AX246" s="40"/>
      <c r="AY246" s="40"/>
      <c r="AZ246" s="40"/>
      <c r="BA246" s="40"/>
      <c r="BB246" s="40"/>
      <c r="BC246" s="40"/>
      <c r="BD246" s="40"/>
      <c r="BE246" s="40"/>
      <c r="BF246" s="40"/>
      <c r="BG246" s="40"/>
    </row>
    <row r="247" spans="1:59" x14ac:dyDescent="0.2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  <c r="AY247" s="40"/>
      <c r="AZ247" s="40"/>
      <c r="BA247" s="40"/>
      <c r="BB247" s="40"/>
      <c r="BC247" s="40"/>
      <c r="BD247" s="40"/>
      <c r="BE247" s="40"/>
      <c r="BF247" s="40"/>
      <c r="BG247" s="40"/>
    </row>
    <row r="248" spans="1:59" x14ac:dyDescent="0.2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G248" s="40"/>
    </row>
    <row r="249" spans="1:59" x14ac:dyDescent="0.2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0"/>
      <c r="BB249" s="40"/>
      <c r="BC249" s="40"/>
      <c r="BD249" s="40"/>
      <c r="BE249" s="40"/>
      <c r="BF249" s="40"/>
      <c r="BG249" s="40"/>
    </row>
    <row r="250" spans="1:59" x14ac:dyDescent="0.2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  <c r="AW250" s="40"/>
      <c r="AX250" s="40"/>
      <c r="AY250" s="40"/>
      <c r="AZ250" s="40"/>
      <c r="BA250" s="40"/>
      <c r="BB250" s="40"/>
      <c r="BC250" s="40"/>
      <c r="BD250" s="40"/>
      <c r="BE250" s="40"/>
      <c r="BF250" s="40"/>
      <c r="BG250" s="40"/>
    </row>
    <row r="251" spans="1:59" x14ac:dyDescent="0.2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40"/>
      <c r="AN251" s="40"/>
      <c r="AO251" s="40"/>
      <c r="AP251" s="40"/>
      <c r="AQ251" s="40"/>
      <c r="AR251" s="40"/>
      <c r="AS251" s="40"/>
      <c r="AT251" s="40"/>
      <c r="AU251" s="40"/>
      <c r="AV251" s="40"/>
      <c r="AW251" s="40"/>
      <c r="AX251" s="40"/>
      <c r="AY251" s="40"/>
      <c r="AZ251" s="40"/>
      <c r="BA251" s="40"/>
      <c r="BB251" s="40"/>
      <c r="BC251" s="40"/>
      <c r="BD251" s="40"/>
      <c r="BE251" s="40"/>
      <c r="BF251" s="40"/>
      <c r="BG251" s="40"/>
    </row>
    <row r="252" spans="1:59" x14ac:dyDescent="0.2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40"/>
      <c r="AN252" s="40"/>
      <c r="AO252" s="40"/>
      <c r="AP252" s="40"/>
      <c r="AQ252" s="40"/>
      <c r="AR252" s="40"/>
      <c r="AS252" s="40"/>
      <c r="AT252" s="40"/>
      <c r="AU252" s="40"/>
      <c r="AV252" s="40"/>
      <c r="AW252" s="40"/>
      <c r="AX252" s="40"/>
      <c r="AY252" s="40"/>
      <c r="AZ252" s="40"/>
      <c r="BA252" s="40"/>
      <c r="BB252" s="40"/>
      <c r="BC252" s="40"/>
      <c r="BD252" s="40"/>
      <c r="BE252" s="40"/>
      <c r="BF252" s="40"/>
      <c r="BG252" s="40"/>
    </row>
    <row r="253" spans="1:59" x14ac:dyDescent="0.2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40"/>
      <c r="BD253" s="40"/>
      <c r="BE253" s="40"/>
      <c r="BF253" s="40"/>
      <c r="BG253" s="40"/>
    </row>
    <row r="254" spans="1:59" x14ac:dyDescent="0.2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40"/>
      <c r="AN254" s="40"/>
      <c r="AO254" s="40"/>
      <c r="AP254" s="40"/>
      <c r="AQ254" s="40"/>
      <c r="AR254" s="40"/>
      <c r="AS254" s="40"/>
      <c r="AT254" s="40"/>
      <c r="AU254" s="40"/>
      <c r="AV254" s="40"/>
      <c r="AW254" s="40"/>
      <c r="AX254" s="40"/>
      <c r="AY254" s="40"/>
      <c r="AZ254" s="40"/>
      <c r="BA254" s="40"/>
      <c r="BB254" s="40"/>
      <c r="BC254" s="40"/>
      <c r="BD254" s="40"/>
      <c r="BE254" s="40"/>
      <c r="BF254" s="40"/>
      <c r="BG254" s="40"/>
    </row>
    <row r="255" spans="1:59" x14ac:dyDescent="0.2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0"/>
      <c r="AX255" s="40"/>
      <c r="AY255" s="40"/>
      <c r="AZ255" s="40"/>
      <c r="BA255" s="40"/>
      <c r="BB255" s="40"/>
      <c r="BC255" s="40"/>
      <c r="BD255" s="40"/>
      <c r="BE255" s="40"/>
      <c r="BF255" s="40"/>
      <c r="BG255" s="40"/>
    </row>
    <row r="256" spans="1:59" x14ac:dyDescent="0.2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  <c r="AW256" s="40"/>
      <c r="AX256" s="40"/>
      <c r="AY256" s="40"/>
      <c r="AZ256" s="40"/>
      <c r="BA256" s="40"/>
      <c r="BB256" s="40"/>
      <c r="BC256" s="40"/>
      <c r="BD256" s="40"/>
      <c r="BE256" s="40"/>
      <c r="BF256" s="40"/>
      <c r="BG256" s="40"/>
    </row>
    <row r="257" spans="1:59" x14ac:dyDescent="0.2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40"/>
      <c r="BB257" s="40"/>
      <c r="BC257" s="40"/>
      <c r="BD257" s="40"/>
      <c r="BE257" s="40"/>
      <c r="BF257" s="40"/>
      <c r="BG257" s="40"/>
    </row>
    <row r="258" spans="1:59" x14ac:dyDescent="0.2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0"/>
      <c r="BF258" s="40"/>
      <c r="BG258" s="40"/>
    </row>
    <row r="259" spans="1:59" x14ac:dyDescent="0.2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40"/>
      <c r="AN259" s="40"/>
      <c r="AO259" s="40"/>
      <c r="AP259" s="40"/>
      <c r="AQ259" s="40"/>
      <c r="AR259" s="40"/>
      <c r="AS259" s="40"/>
      <c r="AT259" s="40"/>
      <c r="AU259" s="40"/>
      <c r="AV259" s="40"/>
      <c r="AW259" s="40"/>
      <c r="AX259" s="40"/>
      <c r="AY259" s="40"/>
      <c r="AZ259" s="40"/>
      <c r="BA259" s="40"/>
      <c r="BB259" s="40"/>
      <c r="BC259" s="40"/>
      <c r="BD259" s="40"/>
      <c r="BE259" s="40"/>
      <c r="BF259" s="40"/>
      <c r="BG259" s="40"/>
    </row>
    <row r="260" spans="1:59" x14ac:dyDescent="0.2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40"/>
      <c r="AN260" s="40"/>
      <c r="AO260" s="40"/>
      <c r="AP260" s="40"/>
      <c r="AQ260" s="40"/>
      <c r="AR260" s="40"/>
      <c r="AS260" s="40"/>
      <c r="AT260" s="40"/>
      <c r="AU260" s="40"/>
      <c r="AV260" s="40"/>
      <c r="AW260" s="40"/>
      <c r="AX260" s="40"/>
      <c r="AY260" s="40"/>
      <c r="AZ260" s="40"/>
      <c r="BA260" s="40"/>
      <c r="BB260" s="40"/>
      <c r="BC260" s="40"/>
      <c r="BD260" s="40"/>
      <c r="BE260" s="40"/>
      <c r="BF260" s="40"/>
      <c r="BG260" s="40"/>
    </row>
    <row r="261" spans="1:59" x14ac:dyDescent="0.2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  <c r="AW261" s="40"/>
      <c r="AX261" s="40"/>
      <c r="AY261" s="40"/>
      <c r="AZ261" s="40"/>
      <c r="BA261" s="40"/>
      <c r="BB261" s="40"/>
      <c r="BC261" s="40"/>
      <c r="BD261" s="40"/>
      <c r="BE261" s="40"/>
      <c r="BF261" s="40"/>
      <c r="BG261" s="40"/>
    </row>
    <row r="262" spans="1:59" x14ac:dyDescent="0.2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  <c r="AW262" s="40"/>
      <c r="AX262" s="40"/>
      <c r="AY262" s="40"/>
      <c r="AZ262" s="40"/>
      <c r="BA262" s="40"/>
      <c r="BB262" s="40"/>
      <c r="BC262" s="40"/>
      <c r="BD262" s="40"/>
      <c r="BE262" s="40"/>
      <c r="BF262" s="40"/>
      <c r="BG262" s="40"/>
    </row>
    <row r="263" spans="1:59" x14ac:dyDescent="0.2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  <c r="AW263" s="40"/>
      <c r="AX263" s="40"/>
      <c r="AY263" s="40"/>
      <c r="AZ263" s="40"/>
      <c r="BA263" s="40"/>
      <c r="BB263" s="40"/>
      <c r="BC263" s="40"/>
      <c r="BD263" s="40"/>
      <c r="BE263" s="40"/>
      <c r="BF263" s="40"/>
      <c r="BG263" s="40"/>
    </row>
    <row r="264" spans="1:59" x14ac:dyDescent="0.2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</row>
    <row r="265" spans="1:59" x14ac:dyDescent="0.2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  <c r="AW265" s="40"/>
      <c r="AX265" s="40"/>
      <c r="AY265" s="40"/>
      <c r="AZ265" s="40"/>
      <c r="BA265" s="40"/>
      <c r="BB265" s="40"/>
      <c r="BC265" s="40"/>
      <c r="BD265" s="40"/>
      <c r="BE265" s="40"/>
      <c r="BF265" s="40"/>
      <c r="BG265" s="40"/>
    </row>
    <row r="266" spans="1:59" x14ac:dyDescent="0.2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40"/>
      <c r="AN266" s="40"/>
      <c r="AO266" s="40"/>
      <c r="AP266" s="40"/>
      <c r="AQ266" s="40"/>
      <c r="AR266" s="40"/>
      <c r="AS266" s="40"/>
      <c r="AT266" s="40"/>
      <c r="AU266" s="40"/>
      <c r="AV266" s="40"/>
      <c r="AW266" s="40"/>
      <c r="AX266" s="40"/>
      <c r="AY266" s="40"/>
      <c r="AZ266" s="40"/>
      <c r="BA266" s="40"/>
      <c r="BB266" s="40"/>
      <c r="BC266" s="40"/>
      <c r="BD266" s="40"/>
      <c r="BE266" s="40"/>
      <c r="BF266" s="40"/>
      <c r="BG266" s="40"/>
    </row>
    <row r="267" spans="1:59" x14ac:dyDescent="0.2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  <c r="AW267" s="40"/>
      <c r="AX267" s="40"/>
      <c r="AY267" s="40"/>
      <c r="AZ267" s="40"/>
      <c r="BA267" s="40"/>
      <c r="BB267" s="40"/>
      <c r="BC267" s="40"/>
      <c r="BD267" s="40"/>
      <c r="BE267" s="40"/>
      <c r="BF267" s="40"/>
      <c r="BG267" s="40"/>
    </row>
    <row r="268" spans="1:59" x14ac:dyDescent="0.2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40"/>
      <c r="AN268" s="40"/>
      <c r="AO268" s="40"/>
      <c r="AP268" s="40"/>
      <c r="AQ268" s="40"/>
      <c r="AR268" s="40"/>
      <c r="AS268" s="40"/>
      <c r="AT268" s="40"/>
      <c r="AU268" s="40"/>
      <c r="AV268" s="40"/>
      <c r="AW268" s="40"/>
      <c r="AX268" s="40"/>
      <c r="AY268" s="40"/>
      <c r="AZ268" s="40"/>
      <c r="BA268" s="40"/>
      <c r="BB268" s="40"/>
      <c r="BC268" s="40"/>
      <c r="BD268" s="40"/>
      <c r="BE268" s="40"/>
      <c r="BF268" s="40"/>
      <c r="BG268" s="40"/>
    </row>
    <row r="269" spans="1:59" x14ac:dyDescent="0.2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0"/>
      <c r="AX269" s="40"/>
      <c r="AY269" s="40"/>
      <c r="AZ269" s="40"/>
      <c r="BA269" s="40"/>
      <c r="BB269" s="40"/>
      <c r="BC269" s="40"/>
      <c r="BD269" s="40"/>
      <c r="BE269" s="40"/>
      <c r="BF269" s="40"/>
      <c r="BG269" s="40"/>
    </row>
    <row r="270" spans="1:59" x14ac:dyDescent="0.2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40"/>
      <c r="AN270" s="40"/>
      <c r="AO270" s="40"/>
      <c r="AP270" s="40"/>
      <c r="AQ270" s="40"/>
      <c r="AR270" s="40"/>
      <c r="AS270" s="40"/>
      <c r="AT270" s="40"/>
      <c r="AU270" s="40"/>
      <c r="AV270" s="40"/>
      <c r="AW270" s="40"/>
      <c r="AX270" s="40"/>
      <c r="AY270" s="40"/>
      <c r="AZ270" s="40"/>
      <c r="BA270" s="40"/>
      <c r="BB270" s="40"/>
      <c r="BC270" s="40"/>
      <c r="BD270" s="40"/>
      <c r="BE270" s="40"/>
      <c r="BF270" s="40"/>
      <c r="BG270" s="40"/>
    </row>
    <row r="271" spans="1:59" x14ac:dyDescent="0.2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  <c r="BC271" s="40"/>
      <c r="BD271" s="40"/>
      <c r="BE271" s="40"/>
      <c r="BF271" s="40"/>
      <c r="BG271" s="40"/>
    </row>
    <row r="272" spans="1:59" x14ac:dyDescent="0.2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40"/>
      <c r="AN272" s="40"/>
      <c r="AO272" s="40"/>
      <c r="AP272" s="40"/>
      <c r="AQ272" s="40"/>
      <c r="AR272" s="40"/>
      <c r="AS272" s="40"/>
      <c r="AT272" s="40"/>
      <c r="AU272" s="40"/>
      <c r="AV272" s="40"/>
      <c r="AW272" s="40"/>
      <c r="AX272" s="40"/>
      <c r="AY272" s="40"/>
      <c r="AZ272" s="40"/>
      <c r="BA272" s="40"/>
      <c r="BB272" s="40"/>
      <c r="BC272" s="40"/>
      <c r="BD272" s="40"/>
      <c r="BE272" s="40"/>
      <c r="BF272" s="40"/>
      <c r="BG272" s="40"/>
    </row>
    <row r="273" spans="1:59" x14ac:dyDescent="0.2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0"/>
      <c r="AX273" s="40"/>
      <c r="AY273" s="40"/>
      <c r="AZ273" s="40"/>
      <c r="BA273" s="40"/>
      <c r="BB273" s="40"/>
      <c r="BC273" s="40"/>
      <c r="BD273" s="40"/>
      <c r="BE273" s="40"/>
      <c r="BF273" s="40"/>
      <c r="BG273" s="40"/>
    </row>
    <row r="274" spans="1:59" x14ac:dyDescent="0.2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40"/>
      <c r="AN274" s="40"/>
      <c r="AO274" s="40"/>
      <c r="AP274" s="40"/>
      <c r="AQ274" s="40"/>
      <c r="AR274" s="40"/>
      <c r="AS274" s="40"/>
      <c r="AT274" s="40"/>
      <c r="AU274" s="40"/>
      <c r="AV274" s="40"/>
      <c r="AW274" s="40"/>
      <c r="AX274" s="40"/>
      <c r="AY274" s="40"/>
      <c r="AZ274" s="40"/>
      <c r="BA274" s="40"/>
      <c r="BB274" s="40"/>
      <c r="BC274" s="40"/>
      <c r="BD274" s="40"/>
      <c r="BE274" s="40"/>
      <c r="BF274" s="40"/>
      <c r="BG274" s="40"/>
    </row>
    <row r="275" spans="1:59" x14ac:dyDescent="0.2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  <c r="AX275" s="40"/>
      <c r="AY275" s="40"/>
      <c r="AZ275" s="40"/>
      <c r="BA275" s="40"/>
      <c r="BB275" s="40"/>
      <c r="BC275" s="40"/>
      <c r="BD275" s="40"/>
      <c r="BE275" s="40"/>
      <c r="BF275" s="40"/>
      <c r="BG275" s="40"/>
    </row>
    <row r="276" spans="1:59" x14ac:dyDescent="0.2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40"/>
      <c r="AN276" s="40"/>
      <c r="AO276" s="40"/>
      <c r="AP276" s="40"/>
      <c r="AQ276" s="40"/>
      <c r="AR276" s="40"/>
      <c r="AS276" s="40"/>
      <c r="AT276" s="40"/>
      <c r="AU276" s="40"/>
      <c r="AV276" s="40"/>
      <c r="AW276" s="40"/>
      <c r="AX276" s="40"/>
      <c r="AY276" s="40"/>
      <c r="AZ276" s="40"/>
      <c r="BA276" s="40"/>
      <c r="BB276" s="40"/>
      <c r="BC276" s="40"/>
      <c r="BD276" s="40"/>
      <c r="BE276" s="40"/>
      <c r="BF276" s="40"/>
      <c r="BG276" s="40"/>
    </row>
    <row r="277" spans="1:59" x14ac:dyDescent="0.2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40"/>
      <c r="BD277" s="40"/>
      <c r="BE277" s="40"/>
      <c r="BF277" s="40"/>
      <c r="BG277" s="40"/>
    </row>
    <row r="278" spans="1:59" x14ac:dyDescent="0.2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  <c r="BC278" s="40"/>
      <c r="BD278" s="40"/>
      <c r="BE278" s="40"/>
      <c r="BF278" s="40"/>
      <c r="BG278" s="40"/>
    </row>
    <row r="279" spans="1:59" x14ac:dyDescent="0.2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0"/>
      <c r="BD279" s="40"/>
      <c r="BE279" s="40"/>
      <c r="BF279" s="40"/>
      <c r="BG279" s="40"/>
    </row>
    <row r="280" spans="1:59" x14ac:dyDescent="0.2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0"/>
      <c r="BD280" s="40"/>
      <c r="BE280" s="40"/>
      <c r="BF280" s="40"/>
      <c r="BG280" s="40"/>
    </row>
    <row r="281" spans="1:59" x14ac:dyDescent="0.2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  <c r="BE281" s="40"/>
      <c r="BF281" s="40"/>
      <c r="BG281" s="40"/>
    </row>
    <row r="282" spans="1:59" x14ac:dyDescent="0.2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40"/>
      <c r="AN282" s="40"/>
      <c r="AO282" s="40"/>
      <c r="AP282" s="40"/>
      <c r="AQ282" s="40"/>
      <c r="AR282" s="40"/>
      <c r="AS282" s="40"/>
      <c r="AT282" s="40"/>
      <c r="AU282" s="40"/>
      <c r="AV282" s="40"/>
      <c r="AW282" s="40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</row>
    <row r="283" spans="1:59" x14ac:dyDescent="0.2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  <c r="AW283" s="40"/>
      <c r="AX283" s="40"/>
      <c r="AY283" s="40"/>
      <c r="AZ283" s="40"/>
      <c r="BA283" s="40"/>
      <c r="BB283" s="40"/>
      <c r="BC283" s="40"/>
      <c r="BD283" s="40"/>
      <c r="BE283" s="40"/>
      <c r="BF283" s="40"/>
      <c r="BG283" s="40"/>
    </row>
    <row r="284" spans="1:59" x14ac:dyDescent="0.2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40"/>
      <c r="AN284" s="40"/>
      <c r="AO284" s="40"/>
      <c r="AP284" s="40"/>
      <c r="AQ284" s="40"/>
      <c r="AR284" s="40"/>
      <c r="AS284" s="40"/>
      <c r="AT284" s="40"/>
      <c r="AU284" s="40"/>
      <c r="AV284" s="40"/>
      <c r="AW284" s="40"/>
      <c r="AX284" s="40"/>
      <c r="AY284" s="40"/>
      <c r="AZ284" s="40"/>
      <c r="BA284" s="40"/>
      <c r="BB284" s="40"/>
      <c r="BC284" s="40"/>
      <c r="BD284" s="40"/>
      <c r="BE284" s="40"/>
      <c r="BF284" s="40"/>
      <c r="BG284" s="40"/>
    </row>
    <row r="285" spans="1:59" x14ac:dyDescent="0.2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40"/>
      <c r="AN285" s="40"/>
      <c r="AO285" s="40"/>
      <c r="AP285" s="40"/>
      <c r="AQ285" s="40"/>
      <c r="AR285" s="40"/>
      <c r="AS285" s="40"/>
      <c r="AT285" s="40"/>
      <c r="AU285" s="40"/>
      <c r="AV285" s="40"/>
      <c r="AW285" s="40"/>
      <c r="AX285" s="40"/>
      <c r="AY285" s="40"/>
      <c r="AZ285" s="40"/>
      <c r="BA285" s="40"/>
      <c r="BB285" s="40"/>
      <c r="BC285" s="40"/>
      <c r="BD285" s="40"/>
      <c r="BE285" s="40"/>
      <c r="BF285" s="40"/>
      <c r="BG285" s="40"/>
    </row>
    <row r="286" spans="1:59" x14ac:dyDescent="0.2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40"/>
      <c r="AN286" s="40"/>
      <c r="AO286" s="40"/>
      <c r="AP286" s="40"/>
      <c r="AQ286" s="40"/>
      <c r="AR286" s="40"/>
      <c r="AS286" s="40"/>
      <c r="AT286" s="40"/>
      <c r="AU286" s="40"/>
      <c r="AV286" s="40"/>
      <c r="AW286" s="40"/>
      <c r="AX286" s="40"/>
      <c r="AY286" s="40"/>
      <c r="AZ286" s="40"/>
      <c r="BA286" s="40"/>
      <c r="BB286" s="40"/>
      <c r="BC286" s="40"/>
      <c r="BD286" s="40"/>
      <c r="BE286" s="40"/>
      <c r="BF286" s="40"/>
      <c r="BG286" s="40"/>
    </row>
    <row r="287" spans="1:59" x14ac:dyDescent="0.2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40"/>
      <c r="AN287" s="40"/>
      <c r="AO287" s="40"/>
      <c r="AP287" s="40"/>
      <c r="AQ287" s="40"/>
      <c r="AR287" s="40"/>
      <c r="AS287" s="40"/>
      <c r="AT287" s="40"/>
      <c r="AU287" s="40"/>
      <c r="AV287" s="40"/>
      <c r="AW287" s="40"/>
      <c r="AX287" s="40"/>
      <c r="AY287" s="40"/>
      <c r="AZ287" s="40"/>
      <c r="BA287" s="40"/>
      <c r="BB287" s="40"/>
      <c r="BC287" s="40"/>
      <c r="BD287" s="40"/>
      <c r="BE287" s="40"/>
      <c r="BF287" s="40"/>
      <c r="BG287" s="40"/>
    </row>
    <row r="288" spans="1:59" x14ac:dyDescent="0.2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  <c r="AY288" s="40"/>
      <c r="AZ288" s="40"/>
      <c r="BA288" s="40"/>
      <c r="BB288" s="40"/>
      <c r="BC288" s="40"/>
      <c r="BD288" s="40"/>
      <c r="BE288" s="40"/>
      <c r="BF288" s="40"/>
      <c r="BG288" s="40"/>
    </row>
    <row r="289" spans="1:59" x14ac:dyDescent="0.2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0"/>
      <c r="AX289" s="40"/>
      <c r="AY289" s="40"/>
      <c r="AZ289" s="40"/>
      <c r="BA289" s="40"/>
      <c r="BB289" s="40"/>
      <c r="BC289" s="40"/>
      <c r="BD289" s="40"/>
      <c r="BE289" s="40"/>
      <c r="BF289" s="40"/>
      <c r="BG289" s="40"/>
    </row>
    <row r="290" spans="1:59" x14ac:dyDescent="0.2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40"/>
      <c r="AN290" s="40"/>
      <c r="AO290" s="40"/>
      <c r="AP290" s="40"/>
      <c r="AQ290" s="40"/>
      <c r="AR290" s="40"/>
      <c r="AS290" s="40"/>
      <c r="AT290" s="40"/>
      <c r="AU290" s="40"/>
      <c r="AV290" s="40"/>
      <c r="AW290" s="40"/>
      <c r="AX290" s="40"/>
      <c r="AY290" s="40"/>
      <c r="AZ290" s="40"/>
      <c r="BA290" s="40"/>
      <c r="BB290" s="40"/>
      <c r="BC290" s="40"/>
      <c r="BD290" s="40"/>
      <c r="BE290" s="40"/>
      <c r="BF290" s="40"/>
      <c r="BG290" s="40"/>
    </row>
    <row r="291" spans="1:59" x14ac:dyDescent="0.2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40"/>
      <c r="AN291" s="40"/>
      <c r="AO291" s="40"/>
      <c r="AP291" s="40"/>
      <c r="AQ291" s="40"/>
      <c r="AR291" s="40"/>
      <c r="AS291" s="40"/>
      <c r="AT291" s="40"/>
      <c r="AU291" s="40"/>
      <c r="AV291" s="40"/>
      <c r="AW291" s="40"/>
      <c r="AX291" s="40"/>
      <c r="AY291" s="40"/>
      <c r="AZ291" s="40"/>
      <c r="BA291" s="40"/>
      <c r="BB291" s="40"/>
      <c r="BC291" s="40"/>
      <c r="BD291" s="40"/>
      <c r="BE291" s="40"/>
      <c r="BF291" s="40"/>
      <c r="BG291" s="40"/>
    </row>
    <row r="292" spans="1:59" x14ac:dyDescent="0.2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40"/>
      <c r="AN292" s="40"/>
      <c r="AO292" s="40"/>
      <c r="AP292" s="40"/>
      <c r="AQ292" s="40"/>
      <c r="AR292" s="40"/>
      <c r="AS292" s="40"/>
      <c r="AT292" s="40"/>
      <c r="AU292" s="40"/>
      <c r="AV292" s="40"/>
      <c r="AW292" s="40"/>
      <c r="AX292" s="40"/>
      <c r="AY292" s="40"/>
      <c r="AZ292" s="40"/>
      <c r="BA292" s="40"/>
      <c r="BB292" s="40"/>
      <c r="BC292" s="40"/>
      <c r="BD292" s="40"/>
      <c r="BE292" s="40"/>
      <c r="BF292" s="40"/>
      <c r="BG292" s="40"/>
    </row>
    <row r="293" spans="1:59" x14ac:dyDescent="0.2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40"/>
      <c r="AN293" s="40"/>
      <c r="AO293" s="40"/>
      <c r="AP293" s="40"/>
      <c r="AQ293" s="40"/>
      <c r="AR293" s="40"/>
      <c r="AS293" s="40"/>
      <c r="AT293" s="40"/>
      <c r="AU293" s="40"/>
      <c r="AV293" s="40"/>
      <c r="AW293" s="40"/>
      <c r="AX293" s="40"/>
      <c r="AY293" s="40"/>
      <c r="AZ293" s="40"/>
      <c r="BA293" s="40"/>
      <c r="BB293" s="40"/>
      <c r="BC293" s="40"/>
      <c r="BD293" s="40"/>
      <c r="BE293" s="40"/>
      <c r="BF293" s="40"/>
      <c r="BG293" s="40"/>
    </row>
    <row r="294" spans="1:59" x14ac:dyDescent="0.2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40"/>
      <c r="AN294" s="40"/>
      <c r="AO294" s="40"/>
      <c r="AP294" s="40"/>
      <c r="AQ294" s="40"/>
      <c r="AR294" s="40"/>
      <c r="AS294" s="40"/>
      <c r="AT294" s="40"/>
      <c r="AU294" s="40"/>
      <c r="AV294" s="40"/>
      <c r="AW294" s="40"/>
      <c r="AX294" s="40"/>
      <c r="AY294" s="40"/>
      <c r="AZ294" s="40"/>
      <c r="BA294" s="40"/>
      <c r="BB294" s="40"/>
      <c r="BC294" s="40"/>
      <c r="BD294" s="40"/>
      <c r="BE294" s="40"/>
      <c r="BF294" s="40"/>
      <c r="BG294" s="40"/>
    </row>
    <row r="295" spans="1:59" x14ac:dyDescent="0.2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40"/>
      <c r="AN295" s="40"/>
      <c r="AO295" s="40"/>
      <c r="AP295" s="40"/>
      <c r="AQ295" s="40"/>
      <c r="AR295" s="40"/>
      <c r="AS295" s="40"/>
      <c r="AT295" s="40"/>
      <c r="AU295" s="40"/>
      <c r="AV295" s="40"/>
      <c r="AW295" s="40"/>
      <c r="AX295" s="40"/>
      <c r="AY295" s="40"/>
      <c r="AZ295" s="40"/>
      <c r="BA295" s="40"/>
      <c r="BB295" s="40"/>
      <c r="BC295" s="40"/>
      <c r="BD295" s="40"/>
      <c r="BE295" s="40"/>
      <c r="BF295" s="40"/>
      <c r="BG295" s="40"/>
    </row>
    <row r="296" spans="1:59" x14ac:dyDescent="0.2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40"/>
      <c r="AN296" s="40"/>
      <c r="AO296" s="40"/>
      <c r="AP296" s="40"/>
      <c r="AQ296" s="40"/>
      <c r="AR296" s="40"/>
      <c r="AS296" s="40"/>
      <c r="AT296" s="40"/>
      <c r="AU296" s="40"/>
      <c r="AV296" s="40"/>
      <c r="AW296" s="40"/>
      <c r="AX296" s="40"/>
      <c r="AY296" s="40"/>
      <c r="AZ296" s="40"/>
      <c r="BA296" s="40"/>
      <c r="BB296" s="40"/>
      <c r="BC296" s="40"/>
      <c r="BD296" s="40"/>
      <c r="BE296" s="40"/>
      <c r="BF296" s="40"/>
      <c r="BG296" s="40"/>
    </row>
    <row r="297" spans="1:59" x14ac:dyDescent="0.2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40"/>
      <c r="AN297" s="40"/>
      <c r="AO297" s="40"/>
      <c r="AP297" s="40"/>
      <c r="AQ297" s="40"/>
      <c r="AR297" s="40"/>
      <c r="AS297" s="40"/>
      <c r="AT297" s="40"/>
      <c r="AU297" s="40"/>
      <c r="AV297" s="40"/>
      <c r="AW297" s="40"/>
      <c r="AX297" s="40"/>
      <c r="AY297" s="40"/>
      <c r="AZ297" s="40"/>
      <c r="BA297" s="40"/>
      <c r="BB297" s="40"/>
      <c r="BC297" s="40"/>
      <c r="BD297" s="40"/>
      <c r="BE297" s="40"/>
      <c r="BF297" s="40"/>
      <c r="BG297" s="40"/>
    </row>
    <row r="298" spans="1:59" x14ac:dyDescent="0.2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40"/>
      <c r="AN298" s="40"/>
      <c r="AO298" s="40"/>
      <c r="AP298" s="40"/>
      <c r="AQ298" s="40"/>
      <c r="AR298" s="40"/>
      <c r="AS298" s="40"/>
      <c r="AT298" s="40"/>
      <c r="AU298" s="40"/>
      <c r="AV298" s="40"/>
      <c r="AW298" s="40"/>
      <c r="AX298" s="40"/>
      <c r="AY298" s="40"/>
      <c r="AZ298" s="40"/>
      <c r="BA298" s="40"/>
      <c r="BB298" s="40"/>
      <c r="BC298" s="40"/>
      <c r="BD298" s="40"/>
      <c r="BE298" s="40"/>
      <c r="BF298" s="40"/>
      <c r="BG298" s="40"/>
    </row>
    <row r="299" spans="1:59" x14ac:dyDescent="0.2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40"/>
      <c r="AN299" s="40"/>
      <c r="AO299" s="40"/>
      <c r="AP299" s="40"/>
      <c r="AQ299" s="40"/>
      <c r="AR299" s="40"/>
      <c r="AS299" s="40"/>
      <c r="AT299" s="40"/>
      <c r="AU299" s="40"/>
      <c r="AV299" s="40"/>
      <c r="AW299" s="40"/>
      <c r="AX299" s="40"/>
      <c r="AY299" s="40"/>
      <c r="AZ299" s="40"/>
      <c r="BA299" s="40"/>
      <c r="BB299" s="40"/>
      <c r="BC299" s="40"/>
      <c r="BD299" s="40"/>
      <c r="BE299" s="40"/>
      <c r="BF299" s="40"/>
      <c r="BG299" s="40"/>
    </row>
    <row r="300" spans="1:59" x14ac:dyDescent="0.2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40"/>
      <c r="AN300" s="40"/>
      <c r="AO300" s="40"/>
      <c r="AP300" s="40"/>
      <c r="AQ300" s="40"/>
      <c r="AR300" s="40"/>
      <c r="AS300" s="40"/>
      <c r="AT300" s="40"/>
      <c r="AU300" s="40"/>
      <c r="AV300" s="40"/>
      <c r="AW300" s="40"/>
      <c r="AX300" s="40"/>
      <c r="AY300" s="40"/>
      <c r="AZ300" s="40"/>
      <c r="BA300" s="40"/>
      <c r="BB300" s="40"/>
      <c r="BC300" s="40"/>
      <c r="BD300" s="40"/>
      <c r="BE300" s="40"/>
      <c r="BF300" s="40"/>
      <c r="BG300" s="40"/>
    </row>
    <row r="301" spans="1:59" x14ac:dyDescent="0.2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40"/>
      <c r="AN301" s="40"/>
      <c r="AO301" s="40"/>
      <c r="AP301" s="40"/>
      <c r="AQ301" s="40"/>
      <c r="AR301" s="40"/>
      <c r="AS301" s="40"/>
      <c r="AT301" s="40"/>
      <c r="AU301" s="40"/>
      <c r="AV301" s="40"/>
      <c r="AW301" s="40"/>
      <c r="AX301" s="40"/>
      <c r="AY301" s="40"/>
      <c r="AZ301" s="40"/>
      <c r="BA301" s="40"/>
      <c r="BB301" s="40"/>
      <c r="BC301" s="40"/>
      <c r="BD301" s="40"/>
      <c r="BE301" s="40"/>
      <c r="BF301" s="40"/>
      <c r="BG301" s="40"/>
    </row>
    <row r="302" spans="1:59" x14ac:dyDescent="0.2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  <c r="AX302" s="40"/>
      <c r="AY302" s="40"/>
      <c r="AZ302" s="40"/>
      <c r="BA302" s="40"/>
      <c r="BB302" s="40"/>
      <c r="BC302" s="40"/>
      <c r="BD302" s="40"/>
      <c r="BE302" s="40"/>
      <c r="BF302" s="40"/>
      <c r="BG302" s="40"/>
    </row>
    <row r="303" spans="1:59" x14ac:dyDescent="0.2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  <c r="AW303" s="40"/>
      <c r="AX303" s="40"/>
      <c r="AY303" s="40"/>
      <c r="AZ303" s="40"/>
      <c r="BA303" s="40"/>
      <c r="BB303" s="40"/>
      <c r="BC303" s="40"/>
      <c r="BD303" s="40"/>
      <c r="BE303" s="40"/>
      <c r="BF303" s="40"/>
      <c r="BG303" s="40"/>
    </row>
    <row r="304" spans="1:59" x14ac:dyDescent="0.2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40"/>
      <c r="AN304" s="40"/>
      <c r="AO304" s="40"/>
      <c r="AP304" s="40"/>
      <c r="AQ304" s="40"/>
      <c r="AR304" s="40"/>
      <c r="AS304" s="40"/>
      <c r="AT304" s="40"/>
      <c r="AU304" s="40"/>
      <c r="AV304" s="40"/>
      <c r="AW304" s="40"/>
      <c r="AX304" s="40"/>
      <c r="AY304" s="40"/>
      <c r="AZ304" s="40"/>
      <c r="BA304" s="40"/>
      <c r="BB304" s="40"/>
      <c r="BC304" s="40"/>
      <c r="BD304" s="40"/>
      <c r="BE304" s="40"/>
      <c r="BF304" s="40"/>
      <c r="BG304" s="40"/>
    </row>
    <row r="305" spans="1:59" x14ac:dyDescent="0.2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40"/>
      <c r="AN305" s="40"/>
      <c r="AO305" s="40"/>
      <c r="AP305" s="40"/>
      <c r="AQ305" s="40"/>
      <c r="AR305" s="40"/>
      <c r="AS305" s="40"/>
      <c r="AT305" s="40"/>
      <c r="AU305" s="40"/>
      <c r="AV305" s="40"/>
      <c r="AW305" s="40"/>
      <c r="AX305" s="40"/>
      <c r="AY305" s="40"/>
      <c r="AZ305" s="40"/>
      <c r="BA305" s="40"/>
      <c r="BB305" s="40"/>
      <c r="BC305" s="40"/>
      <c r="BD305" s="40"/>
      <c r="BE305" s="40"/>
      <c r="BF305" s="40"/>
      <c r="BG305" s="40"/>
    </row>
    <row r="306" spans="1:59" x14ac:dyDescent="0.2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40"/>
      <c r="AN306" s="40"/>
      <c r="AO306" s="40"/>
      <c r="AP306" s="40"/>
      <c r="AQ306" s="40"/>
      <c r="AR306" s="40"/>
      <c r="AS306" s="40"/>
      <c r="AT306" s="40"/>
      <c r="AU306" s="40"/>
      <c r="AV306" s="40"/>
      <c r="AW306" s="40"/>
      <c r="AX306" s="40"/>
      <c r="AY306" s="40"/>
      <c r="AZ306" s="40"/>
      <c r="BA306" s="40"/>
      <c r="BB306" s="40"/>
      <c r="BC306" s="40"/>
      <c r="BD306" s="40"/>
      <c r="BE306" s="40"/>
      <c r="BF306" s="40"/>
      <c r="BG306" s="40"/>
    </row>
    <row r="307" spans="1:59" x14ac:dyDescent="0.2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40"/>
      <c r="AN307" s="40"/>
      <c r="AO307" s="40"/>
      <c r="AP307" s="40"/>
      <c r="AQ307" s="40"/>
      <c r="AR307" s="40"/>
      <c r="AS307" s="40"/>
      <c r="AT307" s="40"/>
      <c r="AU307" s="40"/>
      <c r="AV307" s="40"/>
      <c r="AW307" s="40"/>
      <c r="AX307" s="40"/>
      <c r="AY307" s="40"/>
      <c r="AZ307" s="40"/>
      <c r="BA307" s="40"/>
      <c r="BB307" s="40"/>
      <c r="BC307" s="40"/>
      <c r="BD307" s="40"/>
      <c r="BE307" s="40"/>
      <c r="BF307" s="40"/>
      <c r="BG307" s="40"/>
    </row>
    <row r="308" spans="1:59" x14ac:dyDescent="0.2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40"/>
      <c r="AN308" s="40"/>
      <c r="AO308" s="40"/>
      <c r="AP308" s="40"/>
      <c r="AQ308" s="40"/>
      <c r="AR308" s="40"/>
      <c r="AS308" s="40"/>
      <c r="AT308" s="40"/>
      <c r="AU308" s="40"/>
      <c r="AV308" s="40"/>
      <c r="AW308" s="40"/>
      <c r="AX308" s="40"/>
      <c r="AY308" s="40"/>
      <c r="AZ308" s="40"/>
      <c r="BA308" s="40"/>
      <c r="BB308" s="40"/>
      <c r="BC308" s="40"/>
      <c r="BD308" s="40"/>
      <c r="BE308" s="40"/>
      <c r="BF308" s="40"/>
      <c r="BG308" s="40"/>
    </row>
    <row r="309" spans="1:59" x14ac:dyDescent="0.2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40"/>
      <c r="AN309" s="40"/>
      <c r="AO309" s="40"/>
      <c r="AP309" s="40"/>
      <c r="AQ309" s="40"/>
      <c r="AR309" s="40"/>
      <c r="AS309" s="40"/>
      <c r="AT309" s="40"/>
      <c r="AU309" s="40"/>
      <c r="AV309" s="40"/>
      <c r="AW309" s="40"/>
      <c r="AX309" s="40"/>
      <c r="AY309" s="40"/>
      <c r="AZ309" s="40"/>
      <c r="BA309" s="40"/>
      <c r="BB309" s="40"/>
      <c r="BC309" s="40"/>
      <c r="BD309" s="40"/>
      <c r="BE309" s="40"/>
      <c r="BF309" s="40"/>
      <c r="BG309" s="40"/>
    </row>
    <row r="310" spans="1:59" x14ac:dyDescent="0.2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40"/>
      <c r="AN310" s="40"/>
      <c r="AO310" s="40"/>
      <c r="AP310" s="40"/>
      <c r="AQ310" s="40"/>
      <c r="AR310" s="40"/>
      <c r="AS310" s="40"/>
      <c r="AT310" s="40"/>
      <c r="AU310" s="40"/>
      <c r="AV310" s="40"/>
      <c r="AW310" s="40"/>
      <c r="AX310" s="40"/>
      <c r="AY310" s="40"/>
      <c r="AZ310" s="40"/>
      <c r="BA310" s="40"/>
      <c r="BB310" s="40"/>
      <c r="BC310" s="40"/>
      <c r="BD310" s="40"/>
      <c r="BE310" s="40"/>
      <c r="BF310" s="40"/>
      <c r="BG310" s="40"/>
    </row>
    <row r="311" spans="1:59" x14ac:dyDescent="0.2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40"/>
      <c r="AN311" s="40"/>
      <c r="AO311" s="40"/>
      <c r="AP311" s="40"/>
      <c r="AQ311" s="40"/>
      <c r="AR311" s="40"/>
      <c r="AS311" s="40"/>
      <c r="AT311" s="40"/>
      <c r="AU311" s="40"/>
      <c r="AV311" s="40"/>
      <c r="AW311" s="40"/>
      <c r="AX311" s="40"/>
      <c r="AY311" s="40"/>
      <c r="AZ311" s="40"/>
      <c r="BA311" s="40"/>
      <c r="BB311" s="40"/>
      <c r="BC311" s="40"/>
      <c r="BD311" s="40"/>
      <c r="BE311" s="40"/>
      <c r="BF311" s="40"/>
      <c r="BG311" s="40"/>
    </row>
    <row r="312" spans="1:59" x14ac:dyDescent="0.2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40"/>
      <c r="AN312" s="40"/>
      <c r="AO312" s="40"/>
      <c r="AP312" s="40"/>
      <c r="AQ312" s="40"/>
      <c r="AR312" s="40"/>
      <c r="AS312" s="40"/>
      <c r="AT312" s="40"/>
      <c r="AU312" s="40"/>
      <c r="AV312" s="40"/>
      <c r="AW312" s="40"/>
      <c r="AX312" s="40"/>
      <c r="AY312" s="40"/>
      <c r="AZ312" s="40"/>
      <c r="BA312" s="40"/>
      <c r="BB312" s="40"/>
      <c r="BC312" s="40"/>
      <c r="BD312" s="40"/>
      <c r="BE312" s="40"/>
      <c r="BF312" s="40"/>
      <c r="BG312" s="40"/>
    </row>
    <row r="313" spans="1:59" x14ac:dyDescent="0.2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40"/>
      <c r="AN313" s="40"/>
      <c r="AO313" s="40"/>
      <c r="AP313" s="40"/>
      <c r="AQ313" s="40"/>
      <c r="AR313" s="40"/>
      <c r="AS313" s="40"/>
      <c r="AT313" s="40"/>
      <c r="AU313" s="40"/>
      <c r="AV313" s="40"/>
      <c r="AW313" s="40"/>
      <c r="AX313" s="40"/>
      <c r="AY313" s="40"/>
      <c r="AZ313" s="40"/>
      <c r="BA313" s="40"/>
      <c r="BB313" s="40"/>
      <c r="BC313" s="40"/>
      <c r="BD313" s="40"/>
      <c r="BE313" s="40"/>
      <c r="BF313" s="40"/>
      <c r="BG313" s="40"/>
    </row>
    <row r="314" spans="1:59" x14ac:dyDescent="0.2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40"/>
      <c r="AN314" s="40"/>
      <c r="AO314" s="40"/>
      <c r="AP314" s="40"/>
      <c r="AQ314" s="40"/>
      <c r="AR314" s="40"/>
      <c r="AS314" s="40"/>
      <c r="AT314" s="40"/>
      <c r="AU314" s="40"/>
      <c r="AV314" s="40"/>
      <c r="AW314" s="40"/>
      <c r="AX314" s="40"/>
      <c r="AY314" s="40"/>
      <c r="AZ314" s="40"/>
      <c r="BA314" s="40"/>
      <c r="BB314" s="40"/>
      <c r="BC314" s="40"/>
      <c r="BD314" s="40"/>
      <c r="BE314" s="40"/>
      <c r="BF314" s="40"/>
      <c r="BG314" s="40"/>
    </row>
    <row r="315" spans="1:59" x14ac:dyDescent="0.2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40"/>
      <c r="AN315" s="40"/>
      <c r="AO315" s="40"/>
      <c r="AP315" s="40"/>
      <c r="AQ315" s="40"/>
      <c r="AR315" s="40"/>
      <c r="AS315" s="40"/>
      <c r="AT315" s="40"/>
      <c r="AU315" s="40"/>
      <c r="AV315" s="40"/>
      <c r="AW315" s="40"/>
      <c r="AX315" s="40"/>
      <c r="AY315" s="40"/>
      <c r="AZ315" s="40"/>
      <c r="BA315" s="40"/>
      <c r="BB315" s="40"/>
      <c r="BC315" s="40"/>
      <c r="BD315" s="40"/>
      <c r="BE315" s="40"/>
      <c r="BF315" s="40"/>
      <c r="BG315" s="40"/>
    </row>
    <row r="316" spans="1:59" x14ac:dyDescent="0.2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40"/>
      <c r="AN316" s="40"/>
      <c r="AO316" s="40"/>
      <c r="AP316" s="40"/>
      <c r="AQ316" s="40"/>
      <c r="AR316" s="40"/>
      <c r="AS316" s="40"/>
      <c r="AT316" s="40"/>
      <c r="AU316" s="40"/>
      <c r="AV316" s="40"/>
      <c r="AW316" s="40"/>
      <c r="AX316" s="40"/>
      <c r="AY316" s="40"/>
      <c r="AZ316" s="40"/>
      <c r="BA316" s="40"/>
      <c r="BB316" s="40"/>
      <c r="BC316" s="40"/>
      <c r="BD316" s="40"/>
      <c r="BE316" s="40"/>
      <c r="BF316" s="40"/>
      <c r="BG316" s="40"/>
    </row>
    <row r="317" spans="1:59" x14ac:dyDescent="0.2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40"/>
      <c r="AN317" s="40"/>
      <c r="AO317" s="40"/>
      <c r="AP317" s="40"/>
      <c r="AQ317" s="40"/>
      <c r="AR317" s="40"/>
      <c r="AS317" s="40"/>
      <c r="AT317" s="40"/>
      <c r="AU317" s="40"/>
      <c r="AV317" s="40"/>
      <c r="AW317" s="40"/>
      <c r="AX317" s="40"/>
      <c r="AY317" s="40"/>
      <c r="AZ317" s="40"/>
      <c r="BA317" s="40"/>
      <c r="BB317" s="40"/>
      <c r="BC317" s="40"/>
      <c r="BD317" s="40"/>
      <c r="BE317" s="40"/>
      <c r="BF317" s="40"/>
      <c r="BG317" s="40"/>
    </row>
    <row r="318" spans="1:59" x14ac:dyDescent="0.2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40"/>
      <c r="AN318" s="40"/>
      <c r="AO318" s="40"/>
      <c r="AP318" s="40"/>
      <c r="AQ318" s="40"/>
      <c r="AR318" s="40"/>
      <c r="AS318" s="40"/>
      <c r="AT318" s="40"/>
      <c r="AU318" s="40"/>
      <c r="AV318" s="40"/>
      <c r="AW318" s="40"/>
      <c r="AX318" s="40"/>
      <c r="AY318" s="40"/>
      <c r="AZ318" s="40"/>
      <c r="BA318" s="40"/>
      <c r="BB318" s="40"/>
      <c r="BC318" s="40"/>
      <c r="BD318" s="40"/>
      <c r="BE318" s="40"/>
      <c r="BF318" s="40"/>
      <c r="BG318" s="40"/>
    </row>
    <row r="319" spans="1:59" x14ac:dyDescent="0.2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  <c r="AW319" s="40"/>
      <c r="AX319" s="40"/>
      <c r="AY319" s="40"/>
      <c r="AZ319" s="40"/>
      <c r="BA319" s="40"/>
      <c r="BB319" s="40"/>
      <c r="BC319" s="40"/>
      <c r="BD319" s="40"/>
      <c r="BE319" s="40"/>
      <c r="BF319" s="40"/>
      <c r="BG319" s="40"/>
    </row>
    <row r="320" spans="1:59" x14ac:dyDescent="0.2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40"/>
      <c r="AN320" s="40"/>
      <c r="AO320" s="40"/>
      <c r="AP320" s="40"/>
      <c r="AQ320" s="40"/>
      <c r="AR320" s="40"/>
      <c r="AS320" s="40"/>
      <c r="AT320" s="40"/>
      <c r="AU320" s="40"/>
      <c r="AV320" s="40"/>
      <c r="AW320" s="40"/>
      <c r="AX320" s="40"/>
      <c r="AY320" s="40"/>
      <c r="AZ320" s="40"/>
      <c r="BA320" s="40"/>
      <c r="BB320" s="40"/>
      <c r="BC320" s="40"/>
      <c r="BD320" s="40"/>
      <c r="BE320" s="40"/>
      <c r="BF320" s="40"/>
      <c r="BG320" s="40"/>
    </row>
    <row r="321" spans="1:59" x14ac:dyDescent="0.2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40"/>
      <c r="AN321" s="40"/>
      <c r="AO321" s="40"/>
      <c r="AP321" s="40"/>
      <c r="AQ321" s="40"/>
      <c r="AR321" s="40"/>
      <c r="AS321" s="40"/>
      <c r="AT321" s="40"/>
      <c r="AU321" s="40"/>
      <c r="AV321" s="40"/>
      <c r="AW321" s="40"/>
      <c r="AX321" s="40"/>
      <c r="AY321" s="40"/>
      <c r="AZ321" s="40"/>
      <c r="BA321" s="40"/>
      <c r="BB321" s="40"/>
      <c r="BC321" s="40"/>
      <c r="BD321" s="40"/>
      <c r="BE321" s="40"/>
      <c r="BF321" s="40"/>
      <c r="BG321" s="40"/>
    </row>
    <row r="322" spans="1:59" x14ac:dyDescent="0.2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40"/>
      <c r="AN322" s="40"/>
      <c r="AO322" s="40"/>
      <c r="AP322" s="40"/>
      <c r="AQ322" s="40"/>
      <c r="AR322" s="40"/>
      <c r="AS322" s="40"/>
      <c r="AT322" s="40"/>
      <c r="AU322" s="40"/>
      <c r="AV322" s="40"/>
      <c r="AW322" s="40"/>
      <c r="AX322" s="40"/>
      <c r="AY322" s="40"/>
      <c r="AZ322" s="40"/>
      <c r="BA322" s="40"/>
      <c r="BB322" s="40"/>
      <c r="BC322" s="40"/>
      <c r="BD322" s="40"/>
      <c r="BE322" s="40"/>
      <c r="BF322" s="40"/>
      <c r="BG322" s="40"/>
    </row>
    <row r="323" spans="1:59" x14ac:dyDescent="0.2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40"/>
      <c r="AN323" s="40"/>
      <c r="AO323" s="40"/>
      <c r="AP323" s="40"/>
      <c r="AQ323" s="40"/>
      <c r="AR323" s="40"/>
      <c r="AS323" s="40"/>
      <c r="AT323" s="40"/>
      <c r="AU323" s="40"/>
      <c r="AV323" s="40"/>
      <c r="AW323" s="40"/>
      <c r="AX323" s="40"/>
      <c r="AY323" s="40"/>
      <c r="AZ323" s="40"/>
      <c r="BA323" s="40"/>
      <c r="BB323" s="40"/>
      <c r="BC323" s="40"/>
      <c r="BD323" s="40"/>
      <c r="BE323" s="40"/>
      <c r="BF323" s="40"/>
      <c r="BG323" s="40"/>
    </row>
    <row r="324" spans="1:59" x14ac:dyDescent="0.2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40"/>
      <c r="AN324" s="40"/>
      <c r="AO324" s="40"/>
      <c r="AP324" s="40"/>
      <c r="AQ324" s="40"/>
      <c r="AR324" s="40"/>
      <c r="AS324" s="40"/>
      <c r="AT324" s="40"/>
      <c r="AU324" s="40"/>
      <c r="AV324" s="40"/>
      <c r="AW324" s="40"/>
      <c r="AX324" s="40"/>
      <c r="AY324" s="40"/>
      <c r="AZ324" s="40"/>
      <c r="BA324" s="40"/>
      <c r="BB324" s="40"/>
      <c r="BC324" s="40"/>
      <c r="BD324" s="40"/>
      <c r="BE324" s="40"/>
      <c r="BF324" s="40"/>
      <c r="BG324" s="40"/>
    </row>
    <row r="325" spans="1:59" x14ac:dyDescent="0.2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40"/>
      <c r="AN325" s="40"/>
      <c r="AO325" s="40"/>
      <c r="AP325" s="40"/>
      <c r="AQ325" s="40"/>
      <c r="AR325" s="40"/>
      <c r="AS325" s="40"/>
      <c r="AT325" s="40"/>
      <c r="AU325" s="40"/>
      <c r="AV325" s="40"/>
      <c r="AW325" s="40"/>
      <c r="AX325" s="40"/>
      <c r="AY325" s="40"/>
      <c r="AZ325" s="40"/>
      <c r="BA325" s="40"/>
      <c r="BB325" s="40"/>
      <c r="BC325" s="40"/>
      <c r="BD325" s="40"/>
      <c r="BE325" s="40"/>
      <c r="BF325" s="40"/>
      <c r="BG325" s="40"/>
    </row>
    <row r="326" spans="1:59" x14ac:dyDescent="0.2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40"/>
      <c r="AN326" s="40"/>
      <c r="AO326" s="40"/>
      <c r="AP326" s="40"/>
      <c r="AQ326" s="40"/>
      <c r="AR326" s="40"/>
      <c r="AS326" s="40"/>
      <c r="AT326" s="40"/>
      <c r="AU326" s="40"/>
      <c r="AV326" s="40"/>
      <c r="AW326" s="40"/>
      <c r="AX326" s="40"/>
      <c r="AY326" s="40"/>
      <c r="AZ326" s="40"/>
      <c r="BA326" s="40"/>
      <c r="BB326" s="40"/>
      <c r="BC326" s="40"/>
      <c r="BD326" s="40"/>
      <c r="BE326" s="40"/>
      <c r="BF326" s="40"/>
      <c r="BG326" s="40"/>
    </row>
    <row r="327" spans="1:59" x14ac:dyDescent="0.2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40"/>
      <c r="AN327" s="40"/>
      <c r="AO327" s="40"/>
      <c r="AP327" s="40"/>
      <c r="AQ327" s="40"/>
      <c r="AR327" s="40"/>
      <c r="AS327" s="40"/>
      <c r="AT327" s="40"/>
      <c r="AU327" s="40"/>
      <c r="AV327" s="40"/>
      <c r="AW327" s="40"/>
      <c r="AX327" s="40"/>
      <c r="AY327" s="40"/>
      <c r="AZ327" s="40"/>
      <c r="BA327" s="40"/>
      <c r="BB327" s="40"/>
      <c r="BC327" s="40"/>
      <c r="BD327" s="40"/>
      <c r="BE327" s="40"/>
      <c r="BF327" s="40"/>
      <c r="BG327" s="40"/>
    </row>
    <row r="328" spans="1:59" x14ac:dyDescent="0.2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40"/>
      <c r="AN328" s="40"/>
      <c r="AO328" s="40"/>
      <c r="AP328" s="40"/>
      <c r="AQ328" s="40"/>
      <c r="AR328" s="40"/>
      <c r="AS328" s="40"/>
      <c r="AT328" s="40"/>
      <c r="AU328" s="40"/>
      <c r="AV328" s="40"/>
      <c r="AW328" s="40"/>
      <c r="AX328" s="40"/>
      <c r="AY328" s="40"/>
      <c r="AZ328" s="40"/>
      <c r="BA328" s="40"/>
      <c r="BB328" s="40"/>
      <c r="BC328" s="40"/>
      <c r="BD328" s="40"/>
      <c r="BE328" s="40"/>
      <c r="BF328" s="40"/>
      <c r="BG328" s="40"/>
    </row>
    <row r="329" spans="1:59" x14ac:dyDescent="0.2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40"/>
      <c r="AN329" s="40"/>
      <c r="AO329" s="40"/>
      <c r="AP329" s="40"/>
      <c r="AQ329" s="40"/>
      <c r="AR329" s="40"/>
      <c r="AS329" s="40"/>
      <c r="AT329" s="40"/>
      <c r="AU329" s="40"/>
      <c r="AV329" s="40"/>
      <c r="AW329" s="40"/>
      <c r="AX329" s="40"/>
      <c r="AY329" s="40"/>
      <c r="AZ329" s="40"/>
      <c r="BA329" s="40"/>
      <c r="BB329" s="40"/>
      <c r="BC329" s="40"/>
      <c r="BD329" s="40"/>
      <c r="BE329" s="40"/>
      <c r="BF329" s="40"/>
      <c r="BG329" s="40"/>
    </row>
    <row r="330" spans="1:59" x14ac:dyDescent="0.2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  <c r="AW330" s="40"/>
      <c r="AX330" s="40"/>
      <c r="AY330" s="40"/>
      <c r="AZ330" s="40"/>
      <c r="BA330" s="40"/>
      <c r="BB330" s="40"/>
      <c r="BC330" s="40"/>
      <c r="BD330" s="40"/>
      <c r="BE330" s="40"/>
      <c r="BF330" s="40"/>
      <c r="BG330" s="40"/>
    </row>
    <row r="331" spans="1:59" x14ac:dyDescent="0.2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40"/>
      <c r="AN331" s="40"/>
      <c r="AO331" s="40"/>
      <c r="AP331" s="40"/>
      <c r="AQ331" s="40"/>
      <c r="AR331" s="40"/>
      <c r="AS331" s="40"/>
      <c r="AT331" s="40"/>
      <c r="AU331" s="40"/>
      <c r="AV331" s="40"/>
      <c r="AW331" s="40"/>
      <c r="AX331" s="40"/>
      <c r="AY331" s="40"/>
      <c r="AZ331" s="40"/>
      <c r="BA331" s="40"/>
      <c r="BB331" s="40"/>
      <c r="BC331" s="40"/>
      <c r="BD331" s="40"/>
      <c r="BE331" s="40"/>
      <c r="BF331" s="40"/>
      <c r="BG331" s="40"/>
    </row>
    <row r="332" spans="1:59" x14ac:dyDescent="0.2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40"/>
      <c r="AN332" s="40"/>
      <c r="AO332" s="40"/>
      <c r="AP332" s="40"/>
      <c r="AQ332" s="40"/>
      <c r="AR332" s="40"/>
      <c r="AS332" s="40"/>
      <c r="AT332" s="40"/>
      <c r="AU332" s="40"/>
      <c r="AV332" s="40"/>
      <c r="AW332" s="40"/>
      <c r="AX332" s="40"/>
      <c r="AY332" s="40"/>
      <c r="AZ332" s="40"/>
      <c r="BA332" s="40"/>
      <c r="BB332" s="40"/>
      <c r="BC332" s="40"/>
      <c r="BD332" s="40"/>
      <c r="BE332" s="40"/>
      <c r="BF332" s="40"/>
      <c r="BG332" s="40"/>
    </row>
    <row r="333" spans="1:59" x14ac:dyDescent="0.2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40"/>
      <c r="AN333" s="40"/>
      <c r="AO333" s="40"/>
      <c r="AP333" s="40"/>
      <c r="AQ333" s="40"/>
      <c r="AR333" s="40"/>
      <c r="AS333" s="40"/>
      <c r="AT333" s="40"/>
      <c r="AU333" s="40"/>
      <c r="AV333" s="40"/>
      <c r="AW333" s="40"/>
      <c r="AX333" s="40"/>
      <c r="AY333" s="40"/>
      <c r="AZ333" s="40"/>
      <c r="BA333" s="40"/>
      <c r="BB333" s="40"/>
      <c r="BC333" s="40"/>
      <c r="BD333" s="40"/>
      <c r="BE333" s="40"/>
      <c r="BF333" s="40"/>
      <c r="BG333" s="40"/>
    </row>
    <row r="334" spans="1:59" x14ac:dyDescent="0.2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40"/>
      <c r="AN334" s="40"/>
      <c r="AO334" s="40"/>
      <c r="AP334" s="40"/>
      <c r="AQ334" s="40"/>
      <c r="AR334" s="40"/>
      <c r="AS334" s="40"/>
      <c r="AT334" s="40"/>
      <c r="AU334" s="40"/>
      <c r="AV334" s="40"/>
      <c r="AW334" s="40"/>
      <c r="AX334" s="40"/>
      <c r="AY334" s="40"/>
      <c r="AZ334" s="40"/>
      <c r="BA334" s="40"/>
      <c r="BB334" s="40"/>
      <c r="BC334" s="40"/>
      <c r="BD334" s="40"/>
      <c r="BE334" s="40"/>
      <c r="BF334" s="40"/>
      <c r="BG334" s="40"/>
    </row>
    <row r="335" spans="1:59" x14ac:dyDescent="0.2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40"/>
      <c r="AN335" s="40"/>
      <c r="AO335" s="40"/>
      <c r="AP335" s="40"/>
      <c r="AQ335" s="40"/>
      <c r="AR335" s="40"/>
      <c r="AS335" s="40"/>
      <c r="AT335" s="40"/>
      <c r="AU335" s="40"/>
      <c r="AV335" s="40"/>
      <c r="AW335" s="40"/>
      <c r="AX335" s="40"/>
      <c r="AY335" s="40"/>
      <c r="AZ335" s="40"/>
      <c r="BA335" s="40"/>
      <c r="BB335" s="40"/>
      <c r="BC335" s="40"/>
      <c r="BD335" s="40"/>
      <c r="BE335" s="40"/>
      <c r="BF335" s="40"/>
      <c r="BG335" s="40"/>
    </row>
    <row r="336" spans="1:59" x14ac:dyDescent="0.2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40"/>
      <c r="AN336" s="40"/>
      <c r="AO336" s="40"/>
      <c r="AP336" s="40"/>
      <c r="AQ336" s="40"/>
      <c r="AR336" s="40"/>
      <c r="AS336" s="40"/>
      <c r="AT336" s="40"/>
      <c r="AU336" s="40"/>
      <c r="AV336" s="40"/>
      <c r="AW336" s="40"/>
      <c r="AX336" s="40"/>
      <c r="AY336" s="40"/>
      <c r="AZ336" s="40"/>
      <c r="BA336" s="40"/>
      <c r="BB336" s="40"/>
      <c r="BC336" s="40"/>
      <c r="BD336" s="40"/>
      <c r="BE336" s="40"/>
      <c r="BF336" s="40"/>
      <c r="BG336" s="40"/>
    </row>
    <row r="337" spans="1:59" x14ac:dyDescent="0.2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40"/>
      <c r="AN337" s="40"/>
      <c r="AO337" s="40"/>
      <c r="AP337" s="40"/>
      <c r="AQ337" s="40"/>
      <c r="AR337" s="40"/>
      <c r="AS337" s="40"/>
      <c r="AT337" s="40"/>
      <c r="AU337" s="40"/>
      <c r="AV337" s="40"/>
      <c r="AW337" s="40"/>
      <c r="AX337" s="40"/>
      <c r="AY337" s="40"/>
      <c r="AZ337" s="40"/>
      <c r="BA337" s="40"/>
      <c r="BB337" s="40"/>
      <c r="BC337" s="40"/>
      <c r="BD337" s="40"/>
      <c r="BE337" s="40"/>
      <c r="BF337" s="40"/>
      <c r="BG337" s="40"/>
    </row>
    <row r="338" spans="1:59" x14ac:dyDescent="0.2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40"/>
      <c r="AN338" s="40"/>
      <c r="AO338" s="40"/>
      <c r="AP338" s="40"/>
      <c r="AQ338" s="40"/>
      <c r="AR338" s="40"/>
      <c r="AS338" s="40"/>
      <c r="AT338" s="40"/>
      <c r="AU338" s="40"/>
      <c r="AV338" s="40"/>
      <c r="AW338" s="40"/>
      <c r="AX338" s="40"/>
      <c r="AY338" s="40"/>
      <c r="AZ338" s="40"/>
      <c r="BA338" s="40"/>
      <c r="BB338" s="40"/>
      <c r="BC338" s="40"/>
      <c r="BD338" s="40"/>
      <c r="BE338" s="40"/>
      <c r="BF338" s="40"/>
      <c r="BG338" s="40"/>
    </row>
    <row r="339" spans="1:59" x14ac:dyDescent="0.2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40"/>
      <c r="AN339" s="40"/>
      <c r="AO339" s="40"/>
      <c r="AP339" s="40"/>
      <c r="AQ339" s="40"/>
      <c r="AR339" s="40"/>
      <c r="AS339" s="40"/>
      <c r="AT339" s="40"/>
      <c r="AU339" s="40"/>
      <c r="AV339" s="40"/>
      <c r="AW339" s="40"/>
      <c r="AX339" s="40"/>
      <c r="AY339" s="40"/>
      <c r="AZ339" s="40"/>
      <c r="BA339" s="40"/>
      <c r="BB339" s="40"/>
      <c r="BC339" s="40"/>
      <c r="BD339" s="40"/>
      <c r="BE339" s="40"/>
      <c r="BF339" s="40"/>
      <c r="BG339" s="40"/>
    </row>
    <row r="340" spans="1:59" x14ac:dyDescent="0.2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40"/>
      <c r="AN340" s="40"/>
      <c r="AO340" s="40"/>
      <c r="AP340" s="40"/>
      <c r="AQ340" s="40"/>
      <c r="AR340" s="40"/>
      <c r="AS340" s="40"/>
      <c r="AT340" s="40"/>
      <c r="AU340" s="40"/>
      <c r="AV340" s="40"/>
      <c r="AW340" s="40"/>
      <c r="AX340" s="40"/>
      <c r="AY340" s="40"/>
      <c r="AZ340" s="40"/>
      <c r="BA340" s="40"/>
      <c r="BB340" s="40"/>
      <c r="BC340" s="40"/>
      <c r="BD340" s="40"/>
      <c r="BE340" s="40"/>
      <c r="BF340" s="40"/>
      <c r="BG340" s="40"/>
    </row>
    <row r="341" spans="1:59" x14ac:dyDescent="0.2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40"/>
      <c r="AN341" s="40"/>
      <c r="AO341" s="40"/>
      <c r="AP341" s="40"/>
      <c r="AQ341" s="40"/>
      <c r="AR341" s="40"/>
      <c r="AS341" s="40"/>
      <c r="AT341" s="40"/>
      <c r="AU341" s="40"/>
      <c r="AV341" s="40"/>
      <c r="AW341" s="40"/>
      <c r="AX341" s="40"/>
      <c r="AY341" s="40"/>
      <c r="AZ341" s="40"/>
      <c r="BA341" s="40"/>
      <c r="BB341" s="40"/>
      <c r="BC341" s="40"/>
      <c r="BD341" s="40"/>
      <c r="BE341" s="40"/>
      <c r="BF341" s="40"/>
      <c r="BG341" s="40"/>
    </row>
    <row r="342" spans="1:59" x14ac:dyDescent="0.2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40"/>
      <c r="AN342" s="40"/>
      <c r="AO342" s="40"/>
      <c r="AP342" s="40"/>
      <c r="AQ342" s="40"/>
      <c r="AR342" s="40"/>
      <c r="AS342" s="40"/>
      <c r="AT342" s="40"/>
      <c r="AU342" s="40"/>
      <c r="AV342" s="40"/>
      <c r="AW342" s="40"/>
      <c r="AX342" s="40"/>
      <c r="AY342" s="40"/>
      <c r="AZ342" s="40"/>
      <c r="BA342" s="40"/>
      <c r="BB342" s="40"/>
      <c r="BC342" s="40"/>
      <c r="BD342" s="40"/>
      <c r="BE342" s="40"/>
      <c r="BF342" s="40"/>
      <c r="BG342" s="40"/>
    </row>
    <row r="343" spans="1:59" x14ac:dyDescent="0.2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40"/>
      <c r="AN343" s="40"/>
      <c r="AO343" s="40"/>
      <c r="AP343" s="40"/>
      <c r="AQ343" s="40"/>
      <c r="AR343" s="40"/>
      <c r="AS343" s="40"/>
      <c r="AT343" s="40"/>
      <c r="AU343" s="40"/>
      <c r="AV343" s="40"/>
      <c r="AW343" s="40"/>
      <c r="AX343" s="40"/>
      <c r="AY343" s="40"/>
      <c r="AZ343" s="40"/>
      <c r="BA343" s="40"/>
      <c r="BB343" s="40"/>
      <c r="BC343" s="40"/>
      <c r="BD343" s="40"/>
      <c r="BE343" s="40"/>
      <c r="BF343" s="40"/>
      <c r="BG343" s="40"/>
    </row>
    <row r="344" spans="1:59" x14ac:dyDescent="0.2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40"/>
      <c r="AN344" s="40"/>
      <c r="AO344" s="40"/>
      <c r="AP344" s="40"/>
      <c r="AQ344" s="40"/>
      <c r="AR344" s="40"/>
      <c r="AS344" s="40"/>
      <c r="AT344" s="40"/>
      <c r="AU344" s="40"/>
      <c r="AV344" s="40"/>
      <c r="AW344" s="40"/>
      <c r="AX344" s="40"/>
      <c r="AY344" s="40"/>
      <c r="AZ344" s="40"/>
      <c r="BA344" s="40"/>
      <c r="BB344" s="40"/>
      <c r="BC344" s="40"/>
      <c r="BD344" s="40"/>
      <c r="BE344" s="40"/>
      <c r="BF344" s="40"/>
      <c r="BG344" s="40"/>
    </row>
    <row r="345" spans="1:59" x14ac:dyDescent="0.2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40"/>
      <c r="AN345" s="40"/>
      <c r="AO345" s="40"/>
      <c r="AP345" s="40"/>
      <c r="AQ345" s="40"/>
      <c r="AR345" s="40"/>
      <c r="AS345" s="40"/>
      <c r="AT345" s="40"/>
      <c r="AU345" s="40"/>
      <c r="AV345" s="40"/>
      <c r="AW345" s="40"/>
      <c r="AX345" s="40"/>
      <c r="AY345" s="40"/>
      <c r="AZ345" s="40"/>
      <c r="BA345" s="40"/>
      <c r="BB345" s="40"/>
      <c r="BC345" s="40"/>
      <c r="BD345" s="40"/>
      <c r="BE345" s="40"/>
      <c r="BF345" s="40"/>
      <c r="BG345" s="40"/>
    </row>
    <row r="346" spans="1:59" x14ac:dyDescent="0.2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40"/>
      <c r="AN346" s="40"/>
      <c r="AO346" s="40"/>
      <c r="AP346" s="40"/>
      <c r="AQ346" s="40"/>
      <c r="AR346" s="40"/>
      <c r="AS346" s="40"/>
      <c r="AT346" s="40"/>
      <c r="AU346" s="40"/>
      <c r="AV346" s="40"/>
      <c r="AW346" s="40"/>
      <c r="AX346" s="40"/>
      <c r="AY346" s="40"/>
      <c r="AZ346" s="40"/>
      <c r="BA346" s="40"/>
      <c r="BB346" s="40"/>
      <c r="BC346" s="40"/>
      <c r="BD346" s="40"/>
      <c r="BE346" s="40"/>
      <c r="BF346" s="40"/>
      <c r="BG346" s="40"/>
    </row>
    <row r="347" spans="1:59" x14ac:dyDescent="0.2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40"/>
      <c r="AN347" s="40"/>
      <c r="AO347" s="40"/>
      <c r="AP347" s="40"/>
      <c r="AQ347" s="40"/>
      <c r="AR347" s="40"/>
      <c r="AS347" s="40"/>
      <c r="AT347" s="40"/>
      <c r="AU347" s="40"/>
      <c r="AV347" s="40"/>
      <c r="AW347" s="40"/>
      <c r="AX347" s="40"/>
      <c r="AY347" s="40"/>
      <c r="AZ347" s="40"/>
      <c r="BA347" s="40"/>
      <c r="BB347" s="40"/>
      <c r="BC347" s="40"/>
      <c r="BD347" s="40"/>
      <c r="BE347" s="40"/>
      <c r="BF347" s="40"/>
      <c r="BG347" s="40"/>
    </row>
    <row r="348" spans="1:59" x14ac:dyDescent="0.2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40"/>
      <c r="AN348" s="40"/>
      <c r="AO348" s="40"/>
      <c r="AP348" s="40"/>
      <c r="AQ348" s="40"/>
      <c r="AR348" s="40"/>
      <c r="AS348" s="40"/>
      <c r="AT348" s="40"/>
      <c r="AU348" s="40"/>
      <c r="AV348" s="40"/>
      <c r="AW348" s="40"/>
      <c r="AX348" s="40"/>
      <c r="AY348" s="40"/>
      <c r="AZ348" s="40"/>
      <c r="BA348" s="40"/>
      <c r="BB348" s="40"/>
      <c r="BC348" s="40"/>
      <c r="BD348" s="40"/>
      <c r="BE348" s="40"/>
      <c r="BF348" s="40"/>
      <c r="BG348" s="40"/>
    </row>
    <row r="349" spans="1:59" x14ac:dyDescent="0.2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40"/>
      <c r="AN349" s="40"/>
      <c r="AO349" s="40"/>
      <c r="AP349" s="40"/>
      <c r="AQ349" s="40"/>
      <c r="AR349" s="40"/>
      <c r="AS349" s="40"/>
      <c r="AT349" s="40"/>
      <c r="AU349" s="40"/>
      <c r="AV349" s="40"/>
      <c r="AW349" s="40"/>
      <c r="AX349" s="40"/>
      <c r="AY349" s="40"/>
      <c r="AZ349" s="40"/>
      <c r="BA349" s="40"/>
      <c r="BB349" s="40"/>
      <c r="BC349" s="40"/>
      <c r="BD349" s="40"/>
      <c r="BE349" s="40"/>
      <c r="BF349" s="40"/>
      <c r="BG349" s="40"/>
    </row>
    <row r="350" spans="1:59" x14ac:dyDescent="0.2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  <c r="AW350" s="40"/>
      <c r="AX350" s="40"/>
      <c r="AY350" s="40"/>
      <c r="AZ350" s="40"/>
      <c r="BA350" s="40"/>
      <c r="BB350" s="40"/>
      <c r="BC350" s="40"/>
      <c r="BD350" s="40"/>
      <c r="BE350" s="40"/>
      <c r="BF350" s="40"/>
      <c r="BG350" s="40"/>
    </row>
    <row r="351" spans="1:59" x14ac:dyDescent="0.2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40"/>
      <c r="AN351" s="40"/>
      <c r="AO351" s="40"/>
      <c r="AP351" s="40"/>
      <c r="AQ351" s="40"/>
      <c r="AR351" s="40"/>
      <c r="AS351" s="40"/>
      <c r="AT351" s="40"/>
      <c r="AU351" s="40"/>
      <c r="AV351" s="40"/>
      <c r="AW351" s="40"/>
      <c r="AX351" s="40"/>
      <c r="AY351" s="40"/>
      <c r="AZ351" s="40"/>
      <c r="BA351" s="40"/>
      <c r="BB351" s="40"/>
      <c r="BC351" s="40"/>
      <c r="BD351" s="40"/>
      <c r="BE351" s="40"/>
      <c r="BF351" s="40"/>
      <c r="BG351" s="40"/>
    </row>
    <row r="352" spans="1:59" x14ac:dyDescent="0.2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40"/>
      <c r="AN352" s="40"/>
      <c r="AO352" s="40"/>
      <c r="AP352" s="40"/>
      <c r="AQ352" s="40"/>
      <c r="AR352" s="40"/>
      <c r="AS352" s="40"/>
      <c r="AT352" s="40"/>
      <c r="AU352" s="40"/>
      <c r="AV352" s="40"/>
      <c r="AW352" s="40"/>
      <c r="AX352" s="40"/>
      <c r="AY352" s="40"/>
      <c r="AZ352" s="40"/>
      <c r="BA352" s="40"/>
      <c r="BB352" s="40"/>
      <c r="BC352" s="40"/>
      <c r="BD352" s="40"/>
      <c r="BE352" s="40"/>
      <c r="BF352" s="40"/>
      <c r="BG352" s="40"/>
    </row>
    <row r="353" spans="1:59" x14ac:dyDescent="0.2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40"/>
      <c r="AN353" s="40"/>
      <c r="AO353" s="40"/>
      <c r="AP353" s="40"/>
      <c r="AQ353" s="40"/>
      <c r="AR353" s="40"/>
      <c r="AS353" s="40"/>
      <c r="AT353" s="40"/>
      <c r="AU353" s="40"/>
      <c r="AV353" s="40"/>
      <c r="AW353" s="40"/>
      <c r="AX353" s="40"/>
      <c r="AY353" s="40"/>
      <c r="AZ353" s="40"/>
      <c r="BA353" s="40"/>
      <c r="BB353" s="40"/>
      <c r="BC353" s="40"/>
      <c r="BD353" s="40"/>
      <c r="BE353" s="40"/>
      <c r="BF353" s="40"/>
      <c r="BG353" s="40"/>
    </row>
    <row r="354" spans="1:59" x14ac:dyDescent="0.2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40"/>
      <c r="AN354" s="40"/>
      <c r="AO354" s="40"/>
      <c r="AP354" s="40"/>
      <c r="AQ354" s="40"/>
      <c r="AR354" s="40"/>
      <c r="AS354" s="40"/>
      <c r="AT354" s="40"/>
      <c r="AU354" s="40"/>
      <c r="AV354" s="40"/>
      <c r="AW354" s="40"/>
      <c r="AX354" s="40"/>
      <c r="AY354" s="40"/>
      <c r="AZ354" s="40"/>
      <c r="BA354" s="40"/>
      <c r="BB354" s="40"/>
      <c r="BC354" s="40"/>
      <c r="BD354" s="40"/>
      <c r="BE354" s="40"/>
      <c r="BF354" s="40"/>
      <c r="BG354" s="40"/>
    </row>
    <row r="355" spans="1:59" x14ac:dyDescent="0.2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40"/>
      <c r="AN355" s="40"/>
      <c r="AO355" s="40"/>
      <c r="AP355" s="40"/>
      <c r="AQ355" s="40"/>
      <c r="AR355" s="40"/>
      <c r="AS355" s="40"/>
      <c r="AT355" s="40"/>
      <c r="AU355" s="40"/>
      <c r="AV355" s="40"/>
      <c r="AW355" s="40"/>
      <c r="AX355" s="40"/>
      <c r="AY355" s="40"/>
      <c r="AZ355" s="40"/>
      <c r="BA355" s="40"/>
      <c r="BB355" s="40"/>
      <c r="BC355" s="40"/>
      <c r="BD355" s="40"/>
      <c r="BE355" s="40"/>
      <c r="BF355" s="40"/>
      <c r="BG355" s="40"/>
    </row>
    <row r="356" spans="1:59" x14ac:dyDescent="0.2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40"/>
      <c r="AN356" s="40"/>
      <c r="AO356" s="40"/>
      <c r="AP356" s="40"/>
      <c r="AQ356" s="40"/>
      <c r="AR356" s="40"/>
      <c r="AS356" s="40"/>
      <c r="AT356" s="40"/>
      <c r="AU356" s="40"/>
      <c r="AV356" s="40"/>
      <c r="AW356" s="40"/>
      <c r="AX356" s="40"/>
      <c r="AY356" s="40"/>
      <c r="AZ356" s="40"/>
      <c r="BA356" s="40"/>
      <c r="BB356" s="40"/>
      <c r="BC356" s="40"/>
      <c r="BD356" s="40"/>
      <c r="BE356" s="40"/>
      <c r="BF356" s="40"/>
      <c r="BG356" s="40"/>
    </row>
    <row r="357" spans="1:59" x14ac:dyDescent="0.2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40"/>
      <c r="AN357" s="40"/>
      <c r="AO357" s="40"/>
      <c r="AP357" s="40"/>
      <c r="AQ357" s="40"/>
      <c r="AR357" s="40"/>
      <c r="AS357" s="40"/>
      <c r="AT357" s="40"/>
      <c r="AU357" s="40"/>
      <c r="AV357" s="40"/>
      <c r="AW357" s="40"/>
      <c r="AX357" s="40"/>
      <c r="AY357" s="40"/>
      <c r="AZ357" s="40"/>
      <c r="BA357" s="40"/>
      <c r="BB357" s="40"/>
      <c r="BC357" s="40"/>
      <c r="BD357" s="40"/>
      <c r="BE357" s="40"/>
      <c r="BF357" s="40"/>
      <c r="BG357" s="40"/>
    </row>
    <row r="358" spans="1:59" x14ac:dyDescent="0.2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40"/>
      <c r="AN358" s="40"/>
      <c r="AO358" s="40"/>
      <c r="AP358" s="40"/>
      <c r="AQ358" s="40"/>
      <c r="AR358" s="40"/>
      <c r="AS358" s="40"/>
      <c r="AT358" s="40"/>
      <c r="AU358" s="40"/>
      <c r="AV358" s="40"/>
      <c r="AW358" s="40"/>
      <c r="AX358" s="40"/>
      <c r="AY358" s="40"/>
      <c r="AZ358" s="40"/>
      <c r="BA358" s="40"/>
      <c r="BB358" s="40"/>
      <c r="BC358" s="40"/>
      <c r="BD358" s="40"/>
      <c r="BE358" s="40"/>
      <c r="BF358" s="40"/>
      <c r="BG358" s="40"/>
    </row>
    <row r="359" spans="1:59" x14ac:dyDescent="0.2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40"/>
      <c r="AN359" s="40"/>
      <c r="AO359" s="40"/>
      <c r="AP359" s="40"/>
      <c r="AQ359" s="40"/>
      <c r="AR359" s="40"/>
      <c r="AS359" s="40"/>
      <c r="AT359" s="40"/>
      <c r="AU359" s="40"/>
      <c r="AV359" s="40"/>
      <c r="AW359" s="40"/>
      <c r="AX359" s="40"/>
      <c r="AY359" s="40"/>
      <c r="AZ359" s="40"/>
      <c r="BA359" s="40"/>
      <c r="BB359" s="40"/>
      <c r="BC359" s="40"/>
      <c r="BD359" s="40"/>
      <c r="BE359" s="40"/>
      <c r="BF359" s="40"/>
      <c r="BG359" s="40"/>
    </row>
    <row r="360" spans="1:59" x14ac:dyDescent="0.2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40"/>
      <c r="AN360" s="40"/>
      <c r="AO360" s="40"/>
      <c r="AP360" s="40"/>
      <c r="AQ360" s="40"/>
      <c r="AR360" s="40"/>
      <c r="AS360" s="40"/>
      <c r="AT360" s="40"/>
      <c r="AU360" s="40"/>
      <c r="AV360" s="40"/>
      <c r="AW360" s="40"/>
      <c r="AX360" s="40"/>
      <c r="AY360" s="40"/>
      <c r="AZ360" s="40"/>
      <c r="BA360" s="40"/>
      <c r="BB360" s="40"/>
      <c r="BC360" s="40"/>
      <c r="BD360" s="40"/>
      <c r="BE360" s="40"/>
      <c r="BF360" s="40"/>
      <c r="BG360" s="40"/>
    </row>
    <row r="361" spans="1:59" x14ac:dyDescent="0.2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40"/>
      <c r="AN361" s="40"/>
      <c r="AO361" s="40"/>
      <c r="AP361" s="40"/>
      <c r="AQ361" s="40"/>
      <c r="AR361" s="40"/>
      <c r="AS361" s="40"/>
      <c r="AT361" s="40"/>
      <c r="AU361" s="40"/>
      <c r="AV361" s="40"/>
      <c r="AW361" s="40"/>
      <c r="AX361" s="40"/>
      <c r="AY361" s="40"/>
      <c r="AZ361" s="40"/>
      <c r="BA361" s="40"/>
      <c r="BB361" s="40"/>
      <c r="BC361" s="40"/>
      <c r="BD361" s="40"/>
      <c r="BE361" s="40"/>
      <c r="BF361" s="40"/>
      <c r="BG361" s="40"/>
    </row>
    <row r="362" spans="1:59" x14ac:dyDescent="0.2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40"/>
      <c r="AN362" s="40"/>
      <c r="AO362" s="40"/>
      <c r="AP362" s="40"/>
      <c r="AQ362" s="40"/>
      <c r="AR362" s="40"/>
      <c r="AS362" s="40"/>
      <c r="AT362" s="40"/>
      <c r="AU362" s="40"/>
      <c r="AV362" s="40"/>
      <c r="AW362" s="40"/>
      <c r="AX362" s="40"/>
      <c r="AY362" s="40"/>
      <c r="AZ362" s="40"/>
      <c r="BA362" s="40"/>
      <c r="BB362" s="40"/>
      <c r="BC362" s="40"/>
      <c r="BD362" s="40"/>
      <c r="BE362" s="40"/>
      <c r="BF362" s="40"/>
      <c r="BG362" s="40"/>
    </row>
    <row r="363" spans="1:59" x14ac:dyDescent="0.2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40"/>
      <c r="AN363" s="40"/>
      <c r="AO363" s="40"/>
      <c r="AP363" s="40"/>
      <c r="AQ363" s="40"/>
      <c r="AR363" s="40"/>
      <c r="AS363" s="40"/>
      <c r="AT363" s="40"/>
      <c r="AU363" s="40"/>
      <c r="AV363" s="40"/>
      <c r="AW363" s="40"/>
      <c r="AX363" s="40"/>
      <c r="AY363" s="40"/>
      <c r="AZ363" s="40"/>
      <c r="BA363" s="40"/>
      <c r="BB363" s="40"/>
      <c r="BC363" s="40"/>
      <c r="BD363" s="40"/>
      <c r="BE363" s="40"/>
      <c r="BF363" s="40"/>
      <c r="BG363" s="40"/>
    </row>
    <row r="364" spans="1:59" x14ac:dyDescent="0.2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40"/>
      <c r="AN364" s="40"/>
      <c r="AO364" s="40"/>
      <c r="AP364" s="40"/>
      <c r="AQ364" s="40"/>
      <c r="AR364" s="40"/>
      <c r="AS364" s="40"/>
      <c r="AT364" s="40"/>
      <c r="AU364" s="40"/>
      <c r="AV364" s="40"/>
      <c r="AW364" s="40"/>
      <c r="AX364" s="40"/>
      <c r="AY364" s="40"/>
      <c r="AZ364" s="40"/>
      <c r="BA364" s="40"/>
      <c r="BB364" s="40"/>
      <c r="BC364" s="40"/>
      <c r="BD364" s="40"/>
      <c r="BE364" s="40"/>
      <c r="BF364" s="40"/>
      <c r="BG364" s="40"/>
    </row>
    <row r="365" spans="1:59" x14ac:dyDescent="0.2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40"/>
      <c r="AN365" s="40"/>
      <c r="AO365" s="40"/>
      <c r="AP365" s="40"/>
      <c r="AQ365" s="40"/>
      <c r="AR365" s="40"/>
      <c r="AS365" s="40"/>
      <c r="AT365" s="40"/>
      <c r="AU365" s="40"/>
      <c r="AV365" s="40"/>
      <c r="AW365" s="40"/>
      <c r="AX365" s="40"/>
      <c r="AY365" s="40"/>
      <c r="AZ365" s="40"/>
      <c r="BA365" s="40"/>
      <c r="BB365" s="40"/>
      <c r="BC365" s="40"/>
      <c r="BD365" s="40"/>
      <c r="BE365" s="40"/>
      <c r="BF365" s="40"/>
      <c r="BG365" s="40"/>
    </row>
    <row r="366" spans="1:59" x14ac:dyDescent="0.2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40"/>
      <c r="AN366" s="40"/>
      <c r="AO366" s="40"/>
      <c r="AP366" s="40"/>
      <c r="AQ366" s="40"/>
      <c r="AR366" s="40"/>
      <c r="AS366" s="40"/>
      <c r="AT366" s="40"/>
      <c r="AU366" s="40"/>
      <c r="AV366" s="40"/>
      <c r="AW366" s="40"/>
      <c r="AX366" s="40"/>
      <c r="AY366" s="40"/>
      <c r="AZ366" s="40"/>
      <c r="BA366" s="40"/>
      <c r="BB366" s="40"/>
      <c r="BC366" s="40"/>
      <c r="BD366" s="40"/>
      <c r="BE366" s="40"/>
      <c r="BF366" s="40"/>
      <c r="BG366" s="40"/>
    </row>
    <row r="367" spans="1:59" x14ac:dyDescent="0.2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40"/>
      <c r="AN367" s="40"/>
      <c r="AO367" s="40"/>
      <c r="AP367" s="40"/>
      <c r="AQ367" s="40"/>
      <c r="AR367" s="40"/>
      <c r="AS367" s="40"/>
      <c r="AT367" s="40"/>
      <c r="AU367" s="40"/>
      <c r="AV367" s="40"/>
      <c r="AW367" s="40"/>
      <c r="AX367" s="40"/>
      <c r="AY367" s="40"/>
      <c r="AZ367" s="40"/>
      <c r="BA367" s="40"/>
      <c r="BB367" s="40"/>
      <c r="BC367" s="40"/>
      <c r="BD367" s="40"/>
      <c r="BE367" s="40"/>
      <c r="BF367" s="40"/>
      <c r="BG367" s="40"/>
    </row>
    <row r="368" spans="1:59" x14ac:dyDescent="0.2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40"/>
      <c r="AN368" s="40"/>
      <c r="AO368" s="40"/>
      <c r="AP368" s="40"/>
      <c r="AQ368" s="40"/>
      <c r="AR368" s="40"/>
      <c r="AS368" s="40"/>
      <c r="AT368" s="40"/>
      <c r="AU368" s="40"/>
      <c r="AV368" s="40"/>
      <c r="AW368" s="40"/>
      <c r="AX368" s="40"/>
      <c r="AY368" s="40"/>
      <c r="AZ368" s="40"/>
      <c r="BA368" s="40"/>
      <c r="BB368" s="40"/>
      <c r="BC368" s="40"/>
      <c r="BD368" s="40"/>
      <c r="BE368" s="40"/>
      <c r="BF368" s="40"/>
      <c r="BG368" s="40"/>
    </row>
    <row r="369" spans="1:59" x14ac:dyDescent="0.2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40"/>
      <c r="AN369" s="40"/>
      <c r="AO369" s="40"/>
      <c r="AP369" s="40"/>
      <c r="AQ369" s="40"/>
      <c r="AR369" s="40"/>
      <c r="AS369" s="40"/>
      <c r="AT369" s="40"/>
      <c r="AU369" s="40"/>
      <c r="AV369" s="40"/>
      <c r="AW369" s="40"/>
      <c r="AX369" s="40"/>
      <c r="AY369" s="40"/>
      <c r="AZ369" s="40"/>
      <c r="BA369" s="40"/>
      <c r="BB369" s="40"/>
      <c r="BC369" s="40"/>
      <c r="BD369" s="40"/>
      <c r="BE369" s="40"/>
      <c r="BF369" s="40"/>
      <c r="BG369" s="40"/>
    </row>
    <row r="370" spans="1:59" x14ac:dyDescent="0.2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40"/>
      <c r="AN370" s="40"/>
      <c r="AO370" s="40"/>
      <c r="AP370" s="40"/>
      <c r="AQ370" s="40"/>
      <c r="AR370" s="40"/>
      <c r="AS370" s="40"/>
      <c r="AT370" s="40"/>
      <c r="AU370" s="40"/>
      <c r="AV370" s="40"/>
      <c r="AW370" s="40"/>
      <c r="AX370" s="40"/>
      <c r="AY370" s="40"/>
      <c r="AZ370" s="40"/>
      <c r="BA370" s="40"/>
      <c r="BB370" s="40"/>
      <c r="BC370" s="40"/>
      <c r="BD370" s="40"/>
      <c r="BE370" s="40"/>
      <c r="BF370" s="40"/>
      <c r="BG370" s="40"/>
    </row>
    <row r="371" spans="1:59" x14ac:dyDescent="0.2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40"/>
      <c r="AN371" s="40"/>
      <c r="AO371" s="40"/>
      <c r="AP371" s="40"/>
      <c r="AQ371" s="40"/>
      <c r="AR371" s="40"/>
      <c r="AS371" s="40"/>
      <c r="AT371" s="40"/>
      <c r="AU371" s="40"/>
      <c r="AV371" s="40"/>
      <c r="AW371" s="40"/>
      <c r="AX371" s="40"/>
      <c r="AY371" s="40"/>
      <c r="AZ371" s="40"/>
      <c r="BA371" s="40"/>
      <c r="BB371" s="40"/>
      <c r="BC371" s="40"/>
      <c r="BD371" s="40"/>
      <c r="BE371" s="40"/>
      <c r="BF371" s="40"/>
      <c r="BG371" s="40"/>
    </row>
    <row r="372" spans="1:59" x14ac:dyDescent="0.2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40"/>
      <c r="AN372" s="40"/>
      <c r="AO372" s="40"/>
      <c r="AP372" s="40"/>
      <c r="AQ372" s="40"/>
      <c r="AR372" s="40"/>
      <c r="AS372" s="40"/>
      <c r="AT372" s="40"/>
      <c r="AU372" s="40"/>
      <c r="AV372" s="40"/>
      <c r="AW372" s="40"/>
      <c r="AX372" s="40"/>
      <c r="AY372" s="40"/>
      <c r="AZ372" s="40"/>
      <c r="BA372" s="40"/>
      <c r="BB372" s="40"/>
      <c r="BC372" s="40"/>
      <c r="BD372" s="40"/>
      <c r="BE372" s="40"/>
      <c r="BF372" s="40"/>
      <c r="BG372" s="40"/>
    </row>
    <row r="373" spans="1:59" x14ac:dyDescent="0.2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40"/>
      <c r="AN373" s="40"/>
      <c r="AO373" s="40"/>
      <c r="AP373" s="40"/>
      <c r="AQ373" s="40"/>
      <c r="AR373" s="40"/>
      <c r="AS373" s="40"/>
      <c r="AT373" s="40"/>
      <c r="AU373" s="40"/>
      <c r="AV373" s="40"/>
      <c r="AW373" s="40"/>
      <c r="AX373" s="40"/>
      <c r="AY373" s="40"/>
      <c r="AZ373" s="40"/>
      <c r="BA373" s="40"/>
      <c r="BB373" s="40"/>
      <c r="BC373" s="40"/>
      <c r="BD373" s="40"/>
      <c r="BE373" s="40"/>
      <c r="BF373" s="40"/>
      <c r="BG373" s="40"/>
    </row>
    <row r="374" spans="1:59" x14ac:dyDescent="0.2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40"/>
      <c r="AN374" s="40"/>
      <c r="AO374" s="40"/>
      <c r="AP374" s="40"/>
      <c r="AQ374" s="40"/>
      <c r="AR374" s="40"/>
      <c r="AS374" s="40"/>
      <c r="AT374" s="40"/>
      <c r="AU374" s="40"/>
      <c r="AV374" s="40"/>
      <c r="AW374" s="40"/>
      <c r="AX374" s="40"/>
      <c r="AY374" s="40"/>
      <c r="AZ374" s="40"/>
      <c r="BA374" s="40"/>
      <c r="BB374" s="40"/>
      <c r="BC374" s="40"/>
      <c r="BD374" s="40"/>
      <c r="BE374" s="40"/>
      <c r="BF374" s="40"/>
      <c r="BG374" s="40"/>
    </row>
    <row r="375" spans="1:59" x14ac:dyDescent="0.2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40"/>
      <c r="AN375" s="40"/>
      <c r="AO375" s="40"/>
      <c r="AP375" s="40"/>
      <c r="AQ375" s="40"/>
      <c r="AR375" s="40"/>
      <c r="AS375" s="40"/>
      <c r="AT375" s="40"/>
      <c r="AU375" s="40"/>
      <c r="AV375" s="40"/>
      <c r="AW375" s="40"/>
      <c r="AX375" s="40"/>
      <c r="AY375" s="40"/>
      <c r="AZ375" s="40"/>
      <c r="BA375" s="40"/>
      <c r="BB375" s="40"/>
      <c r="BC375" s="40"/>
      <c r="BD375" s="40"/>
      <c r="BE375" s="40"/>
      <c r="BF375" s="40"/>
      <c r="BG375" s="40"/>
    </row>
    <row r="376" spans="1:59" x14ac:dyDescent="0.2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40"/>
      <c r="AN376" s="40"/>
      <c r="AO376" s="40"/>
      <c r="AP376" s="40"/>
      <c r="AQ376" s="40"/>
      <c r="AR376" s="40"/>
      <c r="AS376" s="40"/>
      <c r="AT376" s="40"/>
      <c r="AU376" s="40"/>
      <c r="AV376" s="40"/>
      <c r="AW376" s="40"/>
      <c r="AX376" s="40"/>
      <c r="AY376" s="40"/>
      <c r="AZ376" s="40"/>
      <c r="BA376" s="40"/>
      <c r="BB376" s="40"/>
      <c r="BC376" s="40"/>
      <c r="BD376" s="40"/>
      <c r="BE376" s="40"/>
      <c r="BF376" s="40"/>
      <c r="BG376" s="40"/>
    </row>
    <row r="377" spans="1:59" x14ac:dyDescent="0.2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40"/>
      <c r="AN377" s="40"/>
      <c r="AO377" s="40"/>
      <c r="AP377" s="40"/>
      <c r="AQ377" s="40"/>
      <c r="AR377" s="40"/>
      <c r="AS377" s="40"/>
      <c r="AT377" s="40"/>
      <c r="AU377" s="40"/>
      <c r="AV377" s="40"/>
      <c r="AW377" s="40"/>
      <c r="AX377" s="40"/>
      <c r="AY377" s="40"/>
      <c r="AZ377" s="40"/>
      <c r="BA377" s="40"/>
      <c r="BB377" s="40"/>
      <c r="BC377" s="40"/>
      <c r="BD377" s="40"/>
      <c r="BE377" s="40"/>
      <c r="BF377" s="40"/>
      <c r="BG377" s="40"/>
    </row>
    <row r="378" spans="1:59" x14ac:dyDescent="0.2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40"/>
      <c r="AN378" s="40"/>
      <c r="AO378" s="40"/>
      <c r="AP378" s="40"/>
      <c r="AQ378" s="40"/>
      <c r="AR378" s="40"/>
      <c r="AS378" s="40"/>
      <c r="AT378" s="40"/>
      <c r="AU378" s="40"/>
      <c r="AV378" s="40"/>
      <c r="AW378" s="40"/>
      <c r="AX378" s="40"/>
      <c r="AY378" s="40"/>
      <c r="AZ378" s="40"/>
      <c r="BA378" s="40"/>
      <c r="BB378" s="40"/>
      <c r="BC378" s="40"/>
      <c r="BD378" s="40"/>
      <c r="BE378" s="40"/>
      <c r="BF378" s="40"/>
      <c r="BG378" s="40"/>
    </row>
    <row r="379" spans="1:59" x14ac:dyDescent="0.2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40"/>
      <c r="AN379" s="40"/>
      <c r="AO379" s="40"/>
      <c r="AP379" s="40"/>
      <c r="AQ379" s="40"/>
      <c r="AR379" s="40"/>
      <c r="AS379" s="40"/>
      <c r="AT379" s="40"/>
      <c r="AU379" s="40"/>
      <c r="AV379" s="40"/>
      <c r="AW379" s="40"/>
      <c r="AX379" s="40"/>
      <c r="AY379" s="40"/>
      <c r="AZ379" s="40"/>
      <c r="BA379" s="40"/>
      <c r="BB379" s="40"/>
      <c r="BC379" s="40"/>
      <c r="BD379" s="40"/>
      <c r="BE379" s="40"/>
      <c r="BF379" s="40"/>
      <c r="BG379" s="40"/>
    </row>
    <row r="380" spans="1:59" x14ac:dyDescent="0.2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40"/>
      <c r="AN380" s="40"/>
      <c r="AO380" s="40"/>
      <c r="AP380" s="40"/>
      <c r="AQ380" s="40"/>
      <c r="AR380" s="40"/>
      <c r="AS380" s="40"/>
      <c r="AT380" s="40"/>
      <c r="AU380" s="40"/>
      <c r="AV380" s="40"/>
      <c r="AW380" s="40"/>
      <c r="AX380" s="40"/>
      <c r="AY380" s="40"/>
      <c r="AZ380" s="40"/>
      <c r="BA380" s="40"/>
      <c r="BB380" s="40"/>
      <c r="BC380" s="40"/>
      <c r="BD380" s="40"/>
      <c r="BE380" s="40"/>
      <c r="BF380" s="40"/>
      <c r="BG380" s="40"/>
    </row>
    <row r="381" spans="1:59" x14ac:dyDescent="0.2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40"/>
      <c r="AN381" s="40"/>
      <c r="AO381" s="40"/>
      <c r="AP381" s="40"/>
      <c r="AQ381" s="40"/>
      <c r="AR381" s="40"/>
      <c r="AS381" s="40"/>
      <c r="AT381" s="40"/>
      <c r="AU381" s="40"/>
      <c r="AV381" s="40"/>
      <c r="AW381" s="40"/>
      <c r="AX381" s="40"/>
      <c r="AY381" s="40"/>
      <c r="AZ381" s="40"/>
      <c r="BA381" s="40"/>
      <c r="BB381" s="40"/>
      <c r="BC381" s="40"/>
      <c r="BD381" s="40"/>
      <c r="BE381" s="40"/>
      <c r="BF381" s="40"/>
      <c r="BG381" s="40"/>
    </row>
    <row r="382" spans="1:59" x14ac:dyDescent="0.2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40"/>
      <c r="AN382" s="40"/>
      <c r="AO382" s="40"/>
      <c r="AP382" s="40"/>
      <c r="AQ382" s="40"/>
      <c r="AR382" s="40"/>
      <c r="AS382" s="40"/>
      <c r="AT382" s="40"/>
      <c r="AU382" s="40"/>
      <c r="AV382" s="40"/>
      <c r="AW382" s="40"/>
      <c r="AX382" s="40"/>
      <c r="AY382" s="40"/>
      <c r="AZ382" s="40"/>
      <c r="BA382" s="40"/>
      <c r="BB382" s="40"/>
      <c r="BC382" s="40"/>
      <c r="BD382" s="40"/>
      <c r="BE382" s="40"/>
      <c r="BF382" s="40"/>
      <c r="BG382" s="40"/>
    </row>
    <row r="383" spans="1:59" x14ac:dyDescent="0.2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40"/>
      <c r="AN383" s="40"/>
      <c r="AO383" s="40"/>
      <c r="AP383" s="40"/>
      <c r="AQ383" s="40"/>
      <c r="AR383" s="40"/>
      <c r="AS383" s="40"/>
      <c r="AT383" s="40"/>
      <c r="AU383" s="40"/>
      <c r="AV383" s="40"/>
      <c r="AW383" s="40"/>
      <c r="AX383" s="40"/>
      <c r="AY383" s="40"/>
      <c r="AZ383" s="40"/>
      <c r="BA383" s="40"/>
      <c r="BB383" s="40"/>
      <c r="BC383" s="40"/>
      <c r="BD383" s="40"/>
      <c r="BE383" s="40"/>
      <c r="BF383" s="40"/>
      <c r="BG383" s="40"/>
    </row>
    <row r="384" spans="1:59" x14ac:dyDescent="0.2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40"/>
      <c r="AN384" s="40"/>
      <c r="AO384" s="40"/>
      <c r="AP384" s="40"/>
      <c r="AQ384" s="40"/>
      <c r="AR384" s="40"/>
      <c r="AS384" s="40"/>
      <c r="AT384" s="40"/>
      <c r="AU384" s="40"/>
      <c r="AV384" s="40"/>
      <c r="AW384" s="40"/>
      <c r="AX384" s="40"/>
      <c r="AY384" s="40"/>
      <c r="AZ384" s="40"/>
      <c r="BA384" s="40"/>
      <c r="BB384" s="40"/>
      <c r="BC384" s="40"/>
      <c r="BD384" s="40"/>
      <c r="BE384" s="40"/>
      <c r="BF384" s="40"/>
      <c r="BG384" s="40"/>
    </row>
    <row r="385" spans="1:59" x14ac:dyDescent="0.2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40"/>
      <c r="AN385" s="40"/>
      <c r="AO385" s="40"/>
      <c r="AP385" s="40"/>
      <c r="AQ385" s="40"/>
      <c r="AR385" s="40"/>
      <c r="AS385" s="40"/>
      <c r="AT385" s="40"/>
      <c r="AU385" s="40"/>
      <c r="AV385" s="40"/>
      <c r="AW385" s="40"/>
      <c r="AX385" s="40"/>
      <c r="AY385" s="40"/>
      <c r="AZ385" s="40"/>
      <c r="BA385" s="40"/>
      <c r="BB385" s="40"/>
      <c r="BC385" s="40"/>
      <c r="BD385" s="40"/>
      <c r="BE385" s="40"/>
      <c r="BF385" s="40"/>
      <c r="BG385" s="40"/>
    </row>
    <row r="386" spans="1:59" x14ac:dyDescent="0.2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40"/>
      <c r="AN386" s="40"/>
      <c r="AO386" s="40"/>
      <c r="AP386" s="40"/>
      <c r="AQ386" s="40"/>
      <c r="AR386" s="40"/>
      <c r="AS386" s="40"/>
      <c r="AT386" s="40"/>
      <c r="AU386" s="40"/>
      <c r="AV386" s="40"/>
      <c r="AW386" s="40"/>
      <c r="AX386" s="40"/>
      <c r="AY386" s="40"/>
      <c r="AZ386" s="40"/>
      <c r="BA386" s="40"/>
      <c r="BB386" s="40"/>
      <c r="BC386" s="40"/>
      <c r="BD386" s="40"/>
      <c r="BE386" s="40"/>
      <c r="BF386" s="40"/>
      <c r="BG386" s="40"/>
    </row>
    <row r="387" spans="1:59" x14ac:dyDescent="0.2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40"/>
      <c r="AN387" s="40"/>
      <c r="AO387" s="40"/>
      <c r="AP387" s="40"/>
      <c r="AQ387" s="40"/>
      <c r="AR387" s="40"/>
      <c r="AS387" s="40"/>
      <c r="AT387" s="40"/>
      <c r="AU387" s="40"/>
      <c r="AV387" s="40"/>
      <c r="AW387" s="40"/>
      <c r="AX387" s="40"/>
      <c r="AY387" s="40"/>
      <c r="AZ387" s="40"/>
      <c r="BA387" s="40"/>
      <c r="BB387" s="40"/>
      <c r="BC387" s="40"/>
      <c r="BD387" s="40"/>
      <c r="BE387" s="40"/>
      <c r="BF387" s="40"/>
      <c r="BG387" s="40"/>
    </row>
    <row r="388" spans="1:59" x14ac:dyDescent="0.2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40"/>
      <c r="AN388" s="40"/>
      <c r="AO388" s="40"/>
      <c r="AP388" s="40"/>
      <c r="AQ388" s="40"/>
      <c r="AR388" s="40"/>
      <c r="AS388" s="40"/>
      <c r="AT388" s="40"/>
      <c r="AU388" s="40"/>
      <c r="AV388" s="40"/>
      <c r="AW388" s="40"/>
      <c r="AX388" s="40"/>
      <c r="AY388" s="40"/>
      <c r="AZ388" s="40"/>
      <c r="BA388" s="40"/>
      <c r="BB388" s="40"/>
      <c r="BC388" s="40"/>
      <c r="BD388" s="40"/>
      <c r="BE388" s="40"/>
      <c r="BF388" s="40"/>
      <c r="BG388" s="40"/>
    </row>
    <row r="389" spans="1:59" x14ac:dyDescent="0.2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40"/>
      <c r="AN389" s="40"/>
      <c r="AO389" s="40"/>
      <c r="AP389" s="40"/>
      <c r="AQ389" s="40"/>
      <c r="AR389" s="40"/>
      <c r="AS389" s="40"/>
      <c r="AT389" s="40"/>
      <c r="AU389" s="40"/>
      <c r="AV389" s="40"/>
      <c r="AW389" s="40"/>
      <c r="AX389" s="40"/>
      <c r="AY389" s="40"/>
      <c r="AZ389" s="40"/>
      <c r="BA389" s="40"/>
      <c r="BB389" s="40"/>
      <c r="BC389" s="40"/>
      <c r="BD389" s="40"/>
      <c r="BE389" s="40"/>
      <c r="BF389" s="40"/>
      <c r="BG389" s="40"/>
    </row>
    <row r="390" spans="1:59" x14ac:dyDescent="0.2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40"/>
      <c r="AN390" s="40"/>
      <c r="AO390" s="40"/>
      <c r="AP390" s="40"/>
      <c r="AQ390" s="40"/>
      <c r="AR390" s="40"/>
      <c r="AS390" s="40"/>
      <c r="AT390" s="40"/>
      <c r="AU390" s="40"/>
      <c r="AV390" s="40"/>
      <c r="AW390" s="40"/>
      <c r="AX390" s="40"/>
      <c r="AY390" s="40"/>
      <c r="AZ390" s="40"/>
      <c r="BA390" s="40"/>
      <c r="BB390" s="40"/>
      <c r="BC390" s="40"/>
      <c r="BD390" s="40"/>
      <c r="BE390" s="40"/>
      <c r="BF390" s="40"/>
      <c r="BG390" s="40"/>
    </row>
    <row r="391" spans="1:59" x14ac:dyDescent="0.2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40"/>
      <c r="AN391" s="40"/>
      <c r="AO391" s="40"/>
      <c r="AP391" s="40"/>
      <c r="AQ391" s="40"/>
      <c r="AR391" s="40"/>
      <c r="AS391" s="40"/>
      <c r="AT391" s="40"/>
      <c r="AU391" s="40"/>
      <c r="AV391" s="40"/>
      <c r="AW391" s="40"/>
      <c r="AX391" s="40"/>
      <c r="AY391" s="40"/>
      <c r="AZ391" s="40"/>
      <c r="BA391" s="40"/>
      <c r="BB391" s="40"/>
      <c r="BC391" s="40"/>
      <c r="BD391" s="40"/>
      <c r="BE391" s="40"/>
      <c r="BF391" s="40"/>
      <c r="BG391" s="40"/>
    </row>
    <row r="392" spans="1:59" x14ac:dyDescent="0.2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40"/>
      <c r="AN392" s="40"/>
      <c r="AO392" s="40"/>
      <c r="AP392" s="40"/>
      <c r="AQ392" s="40"/>
      <c r="AR392" s="40"/>
      <c r="AS392" s="40"/>
      <c r="AT392" s="40"/>
      <c r="AU392" s="40"/>
      <c r="AV392" s="40"/>
      <c r="AW392" s="40"/>
      <c r="AX392" s="40"/>
      <c r="AY392" s="40"/>
      <c r="AZ392" s="40"/>
      <c r="BA392" s="40"/>
      <c r="BB392" s="40"/>
      <c r="BC392" s="40"/>
      <c r="BD392" s="40"/>
      <c r="BE392" s="40"/>
      <c r="BF392" s="40"/>
      <c r="BG392" s="40"/>
    </row>
    <row r="393" spans="1:59" x14ac:dyDescent="0.2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40"/>
      <c r="AN393" s="40"/>
      <c r="AO393" s="40"/>
      <c r="AP393" s="40"/>
      <c r="AQ393" s="40"/>
      <c r="AR393" s="40"/>
      <c r="AS393" s="40"/>
      <c r="AT393" s="40"/>
      <c r="AU393" s="40"/>
      <c r="AV393" s="40"/>
      <c r="AW393" s="40"/>
      <c r="AX393" s="40"/>
      <c r="AY393" s="40"/>
      <c r="AZ393" s="40"/>
      <c r="BA393" s="40"/>
      <c r="BB393" s="40"/>
      <c r="BC393" s="40"/>
      <c r="BD393" s="40"/>
      <c r="BE393" s="40"/>
      <c r="BF393" s="40"/>
      <c r="BG393" s="40"/>
    </row>
    <row r="394" spans="1:59" x14ac:dyDescent="0.2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40"/>
      <c r="AN394" s="40"/>
      <c r="AO394" s="40"/>
      <c r="AP394" s="40"/>
      <c r="AQ394" s="40"/>
      <c r="AR394" s="40"/>
      <c r="AS394" s="40"/>
      <c r="AT394" s="40"/>
      <c r="AU394" s="40"/>
      <c r="AV394" s="40"/>
      <c r="AW394" s="40"/>
      <c r="AX394" s="40"/>
      <c r="AY394" s="40"/>
      <c r="AZ394" s="40"/>
      <c r="BA394" s="40"/>
      <c r="BB394" s="40"/>
      <c r="BC394" s="40"/>
      <c r="BD394" s="40"/>
      <c r="BE394" s="40"/>
      <c r="BF394" s="40"/>
      <c r="BG394" s="40"/>
    </row>
    <row r="395" spans="1:59" x14ac:dyDescent="0.2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40"/>
      <c r="AN395" s="40"/>
      <c r="AO395" s="40"/>
      <c r="AP395" s="40"/>
      <c r="AQ395" s="40"/>
      <c r="AR395" s="40"/>
      <c r="AS395" s="40"/>
      <c r="AT395" s="40"/>
      <c r="AU395" s="40"/>
      <c r="AV395" s="40"/>
      <c r="AW395" s="40"/>
      <c r="AX395" s="40"/>
      <c r="AY395" s="40"/>
      <c r="AZ395" s="40"/>
      <c r="BA395" s="40"/>
      <c r="BB395" s="40"/>
      <c r="BC395" s="40"/>
      <c r="BD395" s="40"/>
      <c r="BE395" s="40"/>
      <c r="BF395" s="40"/>
      <c r="BG395" s="40"/>
    </row>
    <row r="396" spans="1:59" x14ac:dyDescent="0.2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40"/>
      <c r="AN396" s="40"/>
      <c r="AO396" s="40"/>
      <c r="AP396" s="40"/>
      <c r="AQ396" s="40"/>
      <c r="AR396" s="40"/>
      <c r="AS396" s="40"/>
      <c r="AT396" s="40"/>
      <c r="AU396" s="40"/>
      <c r="AV396" s="40"/>
      <c r="AW396" s="40"/>
      <c r="AX396" s="40"/>
      <c r="AY396" s="40"/>
      <c r="AZ396" s="40"/>
      <c r="BA396" s="40"/>
      <c r="BB396" s="40"/>
      <c r="BC396" s="40"/>
      <c r="BD396" s="40"/>
      <c r="BE396" s="40"/>
      <c r="BF396" s="40"/>
      <c r="BG396" s="40"/>
    </row>
    <row r="397" spans="1:59" x14ac:dyDescent="0.2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40"/>
      <c r="AN397" s="40"/>
      <c r="AO397" s="40"/>
      <c r="AP397" s="40"/>
      <c r="AQ397" s="40"/>
      <c r="AR397" s="40"/>
      <c r="AS397" s="40"/>
      <c r="AT397" s="40"/>
      <c r="AU397" s="40"/>
      <c r="AV397" s="40"/>
      <c r="AW397" s="40"/>
      <c r="AX397" s="40"/>
      <c r="AY397" s="40"/>
      <c r="AZ397" s="40"/>
      <c r="BA397" s="40"/>
      <c r="BB397" s="40"/>
      <c r="BC397" s="40"/>
      <c r="BD397" s="40"/>
      <c r="BE397" s="40"/>
      <c r="BF397" s="40"/>
      <c r="BG397" s="40"/>
    </row>
    <row r="398" spans="1:59" x14ac:dyDescent="0.2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40"/>
      <c r="AN398" s="40"/>
      <c r="AO398" s="40"/>
      <c r="AP398" s="40"/>
      <c r="AQ398" s="40"/>
      <c r="AR398" s="40"/>
      <c r="AS398" s="40"/>
      <c r="AT398" s="40"/>
      <c r="AU398" s="40"/>
      <c r="AV398" s="40"/>
      <c r="AW398" s="40"/>
      <c r="AX398" s="40"/>
      <c r="AY398" s="40"/>
      <c r="AZ398" s="40"/>
      <c r="BA398" s="40"/>
      <c r="BB398" s="40"/>
      <c r="BC398" s="40"/>
      <c r="BD398" s="40"/>
      <c r="BE398" s="40"/>
      <c r="BF398" s="40"/>
      <c r="BG398" s="40"/>
    </row>
    <row r="399" spans="1:59" x14ac:dyDescent="0.2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40"/>
      <c r="AN399" s="40"/>
      <c r="AO399" s="40"/>
      <c r="AP399" s="40"/>
      <c r="AQ399" s="40"/>
      <c r="AR399" s="40"/>
      <c r="AS399" s="40"/>
      <c r="AT399" s="40"/>
      <c r="AU399" s="40"/>
      <c r="AV399" s="40"/>
      <c r="AW399" s="40"/>
      <c r="AX399" s="40"/>
      <c r="AY399" s="40"/>
      <c r="AZ399" s="40"/>
      <c r="BA399" s="40"/>
      <c r="BB399" s="40"/>
      <c r="BC399" s="40"/>
      <c r="BD399" s="40"/>
      <c r="BE399" s="40"/>
      <c r="BF399" s="40"/>
      <c r="BG399" s="40"/>
    </row>
    <row r="400" spans="1:59" x14ac:dyDescent="0.2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40"/>
      <c r="AN400" s="40"/>
      <c r="AO400" s="40"/>
      <c r="AP400" s="40"/>
      <c r="AQ400" s="40"/>
      <c r="AR400" s="40"/>
      <c r="AS400" s="40"/>
      <c r="AT400" s="40"/>
      <c r="AU400" s="40"/>
      <c r="AV400" s="40"/>
      <c r="AW400" s="40"/>
      <c r="AX400" s="40"/>
      <c r="AY400" s="40"/>
      <c r="AZ400" s="40"/>
      <c r="BA400" s="40"/>
      <c r="BB400" s="40"/>
      <c r="BC400" s="40"/>
      <c r="BD400" s="40"/>
      <c r="BE400" s="40"/>
      <c r="BF400" s="40"/>
      <c r="BG400" s="40"/>
    </row>
    <row r="401" spans="1:59" x14ac:dyDescent="0.2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40"/>
      <c r="AN401" s="40"/>
      <c r="AO401" s="40"/>
      <c r="AP401" s="40"/>
      <c r="AQ401" s="40"/>
      <c r="AR401" s="40"/>
      <c r="AS401" s="40"/>
      <c r="AT401" s="40"/>
      <c r="AU401" s="40"/>
      <c r="AV401" s="40"/>
      <c r="AW401" s="40"/>
      <c r="AX401" s="40"/>
      <c r="AY401" s="40"/>
      <c r="AZ401" s="40"/>
      <c r="BA401" s="40"/>
      <c r="BB401" s="40"/>
      <c r="BC401" s="40"/>
      <c r="BD401" s="40"/>
      <c r="BE401" s="40"/>
      <c r="BF401" s="40"/>
      <c r="BG401" s="40"/>
    </row>
    <row r="402" spans="1:59" x14ac:dyDescent="0.2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40"/>
      <c r="AN402" s="40"/>
      <c r="AO402" s="40"/>
      <c r="AP402" s="40"/>
      <c r="AQ402" s="40"/>
      <c r="AR402" s="40"/>
      <c r="AS402" s="40"/>
      <c r="AT402" s="40"/>
      <c r="AU402" s="40"/>
      <c r="AV402" s="40"/>
      <c r="AW402" s="40"/>
      <c r="AX402" s="40"/>
      <c r="AY402" s="40"/>
      <c r="AZ402" s="40"/>
      <c r="BA402" s="40"/>
      <c r="BB402" s="40"/>
      <c r="BC402" s="40"/>
      <c r="BD402" s="40"/>
      <c r="BE402" s="40"/>
      <c r="BF402" s="40"/>
      <c r="BG402" s="40"/>
    </row>
    <row r="403" spans="1:59" x14ac:dyDescent="0.2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40"/>
      <c r="AN403" s="40"/>
      <c r="AO403" s="40"/>
      <c r="AP403" s="40"/>
      <c r="AQ403" s="40"/>
      <c r="AR403" s="40"/>
      <c r="AS403" s="40"/>
      <c r="AT403" s="40"/>
      <c r="AU403" s="40"/>
      <c r="AV403" s="40"/>
      <c r="AW403" s="40"/>
      <c r="AX403" s="40"/>
      <c r="AY403" s="40"/>
      <c r="AZ403" s="40"/>
      <c r="BA403" s="40"/>
      <c r="BB403" s="40"/>
      <c r="BC403" s="40"/>
      <c r="BD403" s="40"/>
      <c r="BE403" s="40"/>
      <c r="BF403" s="40"/>
      <c r="BG403" s="40"/>
    </row>
    <row r="404" spans="1:59" x14ac:dyDescent="0.2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40"/>
      <c r="AN404" s="40"/>
      <c r="AO404" s="40"/>
      <c r="AP404" s="40"/>
      <c r="AQ404" s="40"/>
      <c r="AR404" s="40"/>
      <c r="AS404" s="40"/>
      <c r="AT404" s="40"/>
      <c r="AU404" s="40"/>
      <c r="AV404" s="40"/>
      <c r="AW404" s="40"/>
      <c r="AX404" s="40"/>
      <c r="AY404" s="40"/>
      <c r="AZ404" s="40"/>
      <c r="BA404" s="40"/>
      <c r="BB404" s="40"/>
      <c r="BC404" s="40"/>
      <c r="BD404" s="40"/>
      <c r="BE404" s="40"/>
      <c r="BF404" s="40"/>
      <c r="BG404" s="40"/>
    </row>
    <row r="405" spans="1:59" x14ac:dyDescent="0.2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40"/>
      <c r="AN405" s="40"/>
      <c r="AO405" s="40"/>
      <c r="AP405" s="40"/>
      <c r="AQ405" s="40"/>
      <c r="AR405" s="40"/>
      <c r="AS405" s="40"/>
      <c r="AT405" s="40"/>
      <c r="AU405" s="40"/>
      <c r="AV405" s="40"/>
      <c r="AW405" s="40"/>
      <c r="AX405" s="40"/>
      <c r="AY405" s="40"/>
      <c r="AZ405" s="40"/>
      <c r="BA405" s="40"/>
      <c r="BB405" s="40"/>
      <c r="BC405" s="40"/>
      <c r="BD405" s="40"/>
      <c r="BE405" s="40"/>
      <c r="BF405" s="40"/>
      <c r="BG405" s="40"/>
    </row>
    <row r="406" spans="1:59" x14ac:dyDescent="0.2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40"/>
      <c r="AN406" s="40"/>
      <c r="AO406" s="40"/>
      <c r="AP406" s="40"/>
      <c r="AQ406" s="40"/>
      <c r="AR406" s="40"/>
      <c r="AS406" s="40"/>
      <c r="AT406" s="40"/>
      <c r="AU406" s="40"/>
      <c r="AV406" s="40"/>
      <c r="AW406" s="40"/>
      <c r="AX406" s="40"/>
      <c r="AY406" s="40"/>
      <c r="AZ406" s="40"/>
      <c r="BA406" s="40"/>
      <c r="BB406" s="40"/>
      <c r="BC406" s="40"/>
      <c r="BD406" s="40"/>
      <c r="BE406" s="40"/>
      <c r="BF406" s="40"/>
      <c r="BG406" s="40"/>
    </row>
    <row r="407" spans="1:59" x14ac:dyDescent="0.2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40"/>
      <c r="AN407" s="40"/>
      <c r="AO407" s="40"/>
      <c r="AP407" s="40"/>
      <c r="AQ407" s="40"/>
      <c r="AR407" s="40"/>
      <c r="AS407" s="40"/>
      <c r="AT407" s="40"/>
      <c r="AU407" s="40"/>
      <c r="AV407" s="40"/>
      <c r="AW407" s="40"/>
      <c r="AX407" s="40"/>
      <c r="AY407" s="40"/>
      <c r="AZ407" s="40"/>
      <c r="BA407" s="40"/>
      <c r="BB407" s="40"/>
      <c r="BC407" s="40"/>
      <c r="BD407" s="40"/>
      <c r="BE407" s="40"/>
      <c r="BF407" s="40"/>
      <c r="BG407" s="40"/>
    </row>
    <row r="408" spans="1:59" x14ac:dyDescent="0.2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40"/>
      <c r="AN408" s="40"/>
      <c r="AO408" s="40"/>
      <c r="AP408" s="40"/>
      <c r="AQ408" s="40"/>
      <c r="AR408" s="40"/>
      <c r="AS408" s="40"/>
      <c r="AT408" s="40"/>
      <c r="AU408" s="40"/>
      <c r="AV408" s="40"/>
      <c r="AW408" s="40"/>
      <c r="AX408" s="40"/>
      <c r="AY408" s="40"/>
      <c r="AZ408" s="40"/>
      <c r="BA408" s="40"/>
      <c r="BB408" s="40"/>
      <c r="BC408" s="40"/>
      <c r="BD408" s="40"/>
      <c r="BE408" s="40"/>
      <c r="BF408" s="40"/>
      <c r="BG408" s="40"/>
    </row>
    <row r="409" spans="1:59" x14ac:dyDescent="0.2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40"/>
      <c r="AN409" s="40"/>
      <c r="AO409" s="40"/>
      <c r="AP409" s="40"/>
      <c r="AQ409" s="40"/>
      <c r="AR409" s="40"/>
      <c r="AS409" s="40"/>
      <c r="AT409" s="40"/>
      <c r="AU409" s="40"/>
      <c r="AV409" s="40"/>
      <c r="AW409" s="40"/>
      <c r="AX409" s="40"/>
      <c r="AY409" s="40"/>
      <c r="AZ409" s="40"/>
      <c r="BA409" s="40"/>
      <c r="BB409" s="40"/>
      <c r="BC409" s="40"/>
      <c r="BD409" s="40"/>
      <c r="BE409" s="40"/>
      <c r="BF409" s="40"/>
      <c r="BG409" s="40"/>
    </row>
    <row r="410" spans="1:59" x14ac:dyDescent="0.2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40"/>
      <c r="AN410" s="40"/>
      <c r="AO410" s="40"/>
      <c r="AP410" s="40"/>
      <c r="AQ410" s="40"/>
      <c r="AR410" s="40"/>
      <c r="AS410" s="40"/>
      <c r="AT410" s="40"/>
      <c r="AU410" s="40"/>
      <c r="AV410" s="40"/>
      <c r="AW410" s="40"/>
      <c r="AX410" s="40"/>
      <c r="AY410" s="40"/>
      <c r="AZ410" s="40"/>
      <c r="BA410" s="40"/>
      <c r="BB410" s="40"/>
      <c r="BC410" s="40"/>
      <c r="BD410" s="40"/>
      <c r="BE410" s="40"/>
      <c r="BF410" s="40"/>
      <c r="BG410" s="40"/>
    </row>
    <row r="411" spans="1:59" x14ac:dyDescent="0.2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40"/>
      <c r="AN411" s="40"/>
      <c r="AO411" s="40"/>
      <c r="AP411" s="40"/>
      <c r="AQ411" s="40"/>
      <c r="AR411" s="40"/>
      <c r="AS411" s="40"/>
      <c r="AT411" s="40"/>
      <c r="AU411" s="40"/>
      <c r="AV411" s="40"/>
      <c r="AW411" s="40"/>
      <c r="AX411" s="40"/>
      <c r="AY411" s="40"/>
      <c r="AZ411" s="40"/>
      <c r="BA411" s="40"/>
      <c r="BB411" s="40"/>
      <c r="BC411" s="40"/>
      <c r="BD411" s="40"/>
      <c r="BE411" s="40"/>
      <c r="BF411" s="40"/>
      <c r="BG411" s="40"/>
    </row>
    <row r="412" spans="1:59" x14ac:dyDescent="0.2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40"/>
      <c r="AN412" s="40"/>
      <c r="AO412" s="40"/>
      <c r="AP412" s="40"/>
      <c r="AQ412" s="40"/>
      <c r="AR412" s="40"/>
      <c r="AS412" s="40"/>
      <c r="AT412" s="40"/>
      <c r="AU412" s="40"/>
      <c r="AV412" s="40"/>
      <c r="AW412" s="40"/>
      <c r="AX412" s="40"/>
      <c r="AY412" s="40"/>
      <c r="AZ412" s="40"/>
      <c r="BA412" s="40"/>
      <c r="BB412" s="40"/>
      <c r="BC412" s="40"/>
      <c r="BD412" s="40"/>
      <c r="BE412" s="40"/>
      <c r="BF412" s="40"/>
      <c r="BG412" s="40"/>
    </row>
    <row r="413" spans="1:59" x14ac:dyDescent="0.2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40"/>
      <c r="AN413" s="40"/>
      <c r="AO413" s="40"/>
      <c r="AP413" s="40"/>
      <c r="AQ413" s="40"/>
      <c r="AR413" s="40"/>
      <c r="AS413" s="40"/>
      <c r="AT413" s="40"/>
      <c r="AU413" s="40"/>
      <c r="AV413" s="40"/>
      <c r="AW413" s="40"/>
      <c r="AX413" s="40"/>
      <c r="AY413" s="40"/>
      <c r="AZ413" s="40"/>
      <c r="BA413" s="40"/>
      <c r="BB413" s="40"/>
      <c r="BC413" s="40"/>
      <c r="BD413" s="40"/>
      <c r="BE413" s="40"/>
      <c r="BF413" s="40"/>
      <c r="BG413" s="40"/>
    </row>
    <row r="414" spans="1:59" x14ac:dyDescent="0.2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40"/>
      <c r="AN414" s="40"/>
      <c r="AO414" s="40"/>
      <c r="AP414" s="40"/>
      <c r="AQ414" s="40"/>
      <c r="AR414" s="40"/>
      <c r="AS414" s="40"/>
      <c r="AT414" s="40"/>
      <c r="AU414" s="40"/>
      <c r="AV414" s="40"/>
      <c r="AW414" s="40"/>
      <c r="AX414" s="40"/>
      <c r="AY414" s="40"/>
      <c r="AZ414" s="40"/>
      <c r="BA414" s="40"/>
      <c r="BB414" s="40"/>
      <c r="BC414" s="40"/>
      <c r="BD414" s="40"/>
      <c r="BE414" s="40"/>
      <c r="BF414" s="40"/>
      <c r="BG414" s="40"/>
    </row>
    <row r="415" spans="1:59" x14ac:dyDescent="0.2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40"/>
      <c r="AN415" s="40"/>
      <c r="AO415" s="40"/>
      <c r="AP415" s="40"/>
      <c r="AQ415" s="40"/>
      <c r="AR415" s="40"/>
      <c r="AS415" s="40"/>
      <c r="AT415" s="40"/>
      <c r="AU415" s="40"/>
      <c r="AV415" s="40"/>
      <c r="AW415" s="40"/>
      <c r="AX415" s="40"/>
      <c r="AY415" s="40"/>
      <c r="AZ415" s="40"/>
      <c r="BA415" s="40"/>
      <c r="BB415" s="40"/>
      <c r="BC415" s="40"/>
      <c r="BD415" s="40"/>
      <c r="BE415" s="40"/>
      <c r="BF415" s="40"/>
      <c r="BG415" s="40"/>
    </row>
    <row r="416" spans="1:59" x14ac:dyDescent="0.2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40"/>
      <c r="AN416" s="40"/>
      <c r="AO416" s="40"/>
      <c r="AP416" s="40"/>
      <c r="AQ416" s="40"/>
      <c r="AR416" s="40"/>
      <c r="AS416" s="40"/>
      <c r="AT416" s="40"/>
      <c r="AU416" s="40"/>
      <c r="AV416" s="40"/>
      <c r="AW416" s="40"/>
      <c r="AX416" s="40"/>
      <c r="AY416" s="40"/>
      <c r="AZ416" s="40"/>
      <c r="BA416" s="40"/>
      <c r="BB416" s="40"/>
      <c r="BC416" s="40"/>
      <c r="BD416" s="40"/>
      <c r="BE416" s="40"/>
      <c r="BF416" s="40"/>
      <c r="BG416" s="40"/>
    </row>
    <row r="417" spans="1:59" x14ac:dyDescent="0.2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40"/>
      <c r="AN417" s="40"/>
      <c r="AO417" s="40"/>
      <c r="AP417" s="40"/>
      <c r="AQ417" s="40"/>
      <c r="AR417" s="40"/>
      <c r="AS417" s="40"/>
      <c r="AT417" s="40"/>
      <c r="AU417" s="40"/>
      <c r="AV417" s="40"/>
      <c r="AW417" s="40"/>
      <c r="AX417" s="40"/>
      <c r="AY417" s="40"/>
      <c r="AZ417" s="40"/>
      <c r="BA417" s="40"/>
      <c r="BB417" s="40"/>
      <c r="BC417" s="40"/>
      <c r="BD417" s="40"/>
      <c r="BE417" s="40"/>
      <c r="BF417" s="40"/>
      <c r="BG417" s="40"/>
    </row>
    <row r="418" spans="1:59" x14ac:dyDescent="0.2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40"/>
      <c r="AN418" s="40"/>
      <c r="AO418" s="40"/>
      <c r="AP418" s="40"/>
      <c r="AQ418" s="40"/>
      <c r="AR418" s="40"/>
      <c r="AS418" s="40"/>
      <c r="AT418" s="40"/>
      <c r="AU418" s="40"/>
      <c r="AV418" s="40"/>
      <c r="AW418" s="40"/>
      <c r="AX418" s="40"/>
      <c r="AY418" s="40"/>
      <c r="AZ418" s="40"/>
      <c r="BA418" s="40"/>
      <c r="BB418" s="40"/>
      <c r="BC418" s="40"/>
      <c r="BD418" s="40"/>
      <c r="BE418" s="40"/>
      <c r="BF418" s="40"/>
      <c r="BG418" s="40"/>
    </row>
    <row r="419" spans="1:59" x14ac:dyDescent="0.2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40"/>
      <c r="AN419" s="40"/>
      <c r="AO419" s="40"/>
      <c r="AP419" s="40"/>
      <c r="AQ419" s="40"/>
      <c r="AR419" s="40"/>
      <c r="AS419" s="40"/>
      <c r="AT419" s="40"/>
      <c r="AU419" s="40"/>
      <c r="AV419" s="40"/>
      <c r="AW419" s="40"/>
      <c r="AX419" s="40"/>
      <c r="AY419" s="40"/>
      <c r="AZ419" s="40"/>
      <c r="BA419" s="40"/>
      <c r="BB419" s="40"/>
      <c r="BC419" s="40"/>
      <c r="BD419" s="40"/>
      <c r="BE419" s="40"/>
      <c r="BF419" s="40"/>
      <c r="BG419" s="40"/>
    </row>
    <row r="420" spans="1:59" x14ac:dyDescent="0.2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40"/>
      <c r="AN420" s="40"/>
      <c r="AO420" s="40"/>
      <c r="AP420" s="40"/>
      <c r="AQ420" s="40"/>
      <c r="AR420" s="40"/>
      <c r="AS420" s="40"/>
      <c r="AT420" s="40"/>
      <c r="AU420" s="40"/>
      <c r="AV420" s="40"/>
      <c r="AW420" s="40"/>
      <c r="AX420" s="40"/>
      <c r="AY420" s="40"/>
      <c r="AZ420" s="40"/>
      <c r="BA420" s="40"/>
      <c r="BB420" s="40"/>
      <c r="BC420" s="40"/>
      <c r="BD420" s="40"/>
      <c r="BE420" s="40"/>
      <c r="BF420" s="40"/>
      <c r="BG420" s="40"/>
    </row>
    <row r="421" spans="1:59" x14ac:dyDescent="0.2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40"/>
      <c r="AN421" s="40"/>
      <c r="AO421" s="40"/>
      <c r="AP421" s="40"/>
      <c r="AQ421" s="40"/>
      <c r="AR421" s="40"/>
      <c r="AS421" s="40"/>
      <c r="AT421" s="40"/>
      <c r="AU421" s="40"/>
      <c r="AV421" s="40"/>
      <c r="AW421" s="40"/>
      <c r="AX421" s="40"/>
      <c r="AY421" s="40"/>
      <c r="AZ421" s="40"/>
      <c r="BA421" s="40"/>
      <c r="BB421" s="40"/>
      <c r="BC421" s="40"/>
      <c r="BD421" s="40"/>
      <c r="BE421" s="40"/>
      <c r="BF421" s="40"/>
      <c r="BG421" s="40"/>
    </row>
    <row r="422" spans="1:59" x14ac:dyDescent="0.2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40"/>
      <c r="AN422" s="40"/>
      <c r="AO422" s="40"/>
      <c r="AP422" s="40"/>
      <c r="AQ422" s="40"/>
      <c r="AR422" s="40"/>
      <c r="AS422" s="40"/>
      <c r="AT422" s="40"/>
      <c r="AU422" s="40"/>
      <c r="AV422" s="40"/>
      <c r="AW422" s="40"/>
      <c r="AX422" s="40"/>
      <c r="AY422" s="40"/>
      <c r="AZ422" s="40"/>
      <c r="BA422" s="40"/>
      <c r="BB422" s="40"/>
      <c r="BC422" s="40"/>
      <c r="BD422" s="40"/>
      <c r="BE422" s="40"/>
      <c r="BF422" s="40"/>
      <c r="BG422" s="40"/>
    </row>
    <row r="423" spans="1:59" x14ac:dyDescent="0.2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40"/>
      <c r="AN423" s="40"/>
      <c r="AO423" s="40"/>
      <c r="AP423" s="40"/>
      <c r="AQ423" s="40"/>
      <c r="AR423" s="40"/>
      <c r="AS423" s="40"/>
      <c r="AT423" s="40"/>
      <c r="AU423" s="40"/>
      <c r="AV423" s="40"/>
      <c r="AW423" s="40"/>
      <c r="AX423" s="40"/>
      <c r="AY423" s="40"/>
      <c r="AZ423" s="40"/>
      <c r="BA423" s="40"/>
      <c r="BB423" s="40"/>
      <c r="BC423" s="40"/>
      <c r="BD423" s="40"/>
      <c r="BE423" s="40"/>
      <c r="BF423" s="40"/>
      <c r="BG423" s="40"/>
    </row>
    <row r="424" spans="1:59" x14ac:dyDescent="0.2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40"/>
      <c r="AN424" s="40"/>
      <c r="AO424" s="40"/>
      <c r="AP424" s="40"/>
      <c r="AQ424" s="40"/>
      <c r="AR424" s="40"/>
      <c r="AS424" s="40"/>
      <c r="AT424" s="40"/>
      <c r="AU424" s="40"/>
      <c r="AV424" s="40"/>
      <c r="AW424" s="40"/>
      <c r="AX424" s="40"/>
      <c r="AY424" s="40"/>
      <c r="AZ424" s="40"/>
      <c r="BA424" s="40"/>
      <c r="BB424" s="40"/>
      <c r="BC424" s="40"/>
      <c r="BD424" s="40"/>
      <c r="BE424" s="40"/>
      <c r="BF424" s="40"/>
      <c r="BG424" s="40"/>
    </row>
    <row r="425" spans="1:59" x14ac:dyDescent="0.2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40"/>
      <c r="AN425" s="40"/>
      <c r="AO425" s="40"/>
      <c r="AP425" s="40"/>
      <c r="AQ425" s="40"/>
      <c r="AR425" s="40"/>
      <c r="AS425" s="40"/>
      <c r="AT425" s="40"/>
      <c r="AU425" s="40"/>
      <c r="AV425" s="40"/>
      <c r="AW425" s="40"/>
      <c r="AX425" s="40"/>
      <c r="AY425" s="40"/>
      <c r="AZ425" s="40"/>
      <c r="BA425" s="40"/>
      <c r="BB425" s="40"/>
      <c r="BC425" s="40"/>
      <c r="BD425" s="40"/>
      <c r="BE425" s="40"/>
      <c r="BF425" s="40"/>
      <c r="BG425" s="40"/>
    </row>
    <row r="426" spans="1:59" x14ac:dyDescent="0.2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40"/>
      <c r="AN426" s="40"/>
      <c r="AO426" s="40"/>
      <c r="AP426" s="40"/>
      <c r="AQ426" s="40"/>
      <c r="AR426" s="40"/>
      <c r="AS426" s="40"/>
      <c r="AT426" s="40"/>
      <c r="AU426" s="40"/>
      <c r="AV426" s="40"/>
      <c r="AW426" s="40"/>
      <c r="AX426" s="40"/>
      <c r="AY426" s="40"/>
      <c r="AZ426" s="40"/>
      <c r="BA426" s="40"/>
      <c r="BB426" s="40"/>
      <c r="BC426" s="40"/>
      <c r="BD426" s="40"/>
      <c r="BE426" s="40"/>
      <c r="BF426" s="40"/>
      <c r="BG426" s="40"/>
    </row>
    <row r="427" spans="1:59" x14ac:dyDescent="0.2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40"/>
      <c r="AN427" s="40"/>
      <c r="AO427" s="40"/>
      <c r="AP427" s="40"/>
      <c r="AQ427" s="40"/>
      <c r="AR427" s="40"/>
      <c r="AS427" s="40"/>
      <c r="AT427" s="40"/>
      <c r="AU427" s="40"/>
      <c r="AV427" s="40"/>
      <c r="AW427" s="40"/>
      <c r="AX427" s="40"/>
      <c r="AY427" s="40"/>
      <c r="AZ427" s="40"/>
      <c r="BA427" s="40"/>
      <c r="BB427" s="40"/>
      <c r="BC427" s="40"/>
      <c r="BD427" s="40"/>
      <c r="BE427" s="40"/>
      <c r="BF427" s="40"/>
      <c r="BG427" s="40"/>
    </row>
    <row r="428" spans="1:59" x14ac:dyDescent="0.2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40"/>
      <c r="AN428" s="40"/>
      <c r="AO428" s="40"/>
      <c r="AP428" s="40"/>
      <c r="AQ428" s="40"/>
      <c r="AR428" s="40"/>
      <c r="AS428" s="40"/>
      <c r="AT428" s="40"/>
      <c r="AU428" s="40"/>
      <c r="AV428" s="40"/>
      <c r="AW428" s="40"/>
      <c r="AX428" s="40"/>
      <c r="AY428" s="40"/>
      <c r="AZ428" s="40"/>
      <c r="BA428" s="40"/>
      <c r="BB428" s="40"/>
      <c r="BC428" s="40"/>
      <c r="BD428" s="40"/>
      <c r="BE428" s="40"/>
      <c r="BF428" s="40"/>
      <c r="BG428" s="40"/>
    </row>
    <row r="429" spans="1:59" x14ac:dyDescent="0.2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40"/>
      <c r="AN429" s="40"/>
      <c r="AO429" s="40"/>
      <c r="AP429" s="40"/>
      <c r="AQ429" s="40"/>
      <c r="AR429" s="40"/>
      <c r="AS429" s="40"/>
      <c r="AT429" s="40"/>
      <c r="AU429" s="40"/>
      <c r="AV429" s="40"/>
      <c r="AW429" s="40"/>
      <c r="AX429" s="40"/>
      <c r="AY429" s="40"/>
      <c r="AZ429" s="40"/>
      <c r="BA429" s="40"/>
      <c r="BB429" s="40"/>
      <c r="BC429" s="40"/>
      <c r="BD429" s="40"/>
      <c r="BE429" s="40"/>
      <c r="BF429" s="40"/>
      <c r="BG429" s="40"/>
    </row>
    <row r="430" spans="1:59" x14ac:dyDescent="0.2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40"/>
      <c r="AN430" s="40"/>
      <c r="AO430" s="40"/>
      <c r="AP430" s="40"/>
      <c r="AQ430" s="40"/>
      <c r="AR430" s="40"/>
      <c r="AS430" s="40"/>
      <c r="AT430" s="40"/>
      <c r="AU430" s="40"/>
      <c r="AV430" s="40"/>
      <c r="AW430" s="40"/>
      <c r="AX430" s="40"/>
      <c r="AY430" s="40"/>
      <c r="AZ430" s="40"/>
      <c r="BA430" s="40"/>
      <c r="BB430" s="40"/>
      <c r="BC430" s="40"/>
      <c r="BD430" s="40"/>
      <c r="BE430" s="40"/>
      <c r="BF430" s="40"/>
      <c r="BG430" s="40"/>
    </row>
    <row r="431" spans="1:59" x14ac:dyDescent="0.2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40"/>
      <c r="AN431" s="40"/>
      <c r="AO431" s="40"/>
      <c r="AP431" s="40"/>
      <c r="AQ431" s="40"/>
      <c r="AR431" s="40"/>
      <c r="AS431" s="40"/>
      <c r="AT431" s="40"/>
      <c r="AU431" s="40"/>
      <c r="AV431" s="40"/>
      <c r="AW431" s="40"/>
      <c r="AX431" s="40"/>
      <c r="AY431" s="40"/>
      <c r="AZ431" s="40"/>
      <c r="BA431" s="40"/>
      <c r="BB431" s="40"/>
      <c r="BC431" s="40"/>
      <c r="BD431" s="40"/>
      <c r="BE431" s="40"/>
      <c r="BF431" s="40"/>
      <c r="BG431" s="40"/>
    </row>
    <row r="432" spans="1:59" x14ac:dyDescent="0.2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40"/>
      <c r="AN432" s="40"/>
      <c r="AO432" s="40"/>
      <c r="AP432" s="40"/>
      <c r="AQ432" s="40"/>
      <c r="AR432" s="40"/>
      <c r="AS432" s="40"/>
      <c r="AT432" s="40"/>
      <c r="AU432" s="40"/>
      <c r="AV432" s="40"/>
      <c r="AW432" s="40"/>
      <c r="AX432" s="40"/>
      <c r="AY432" s="40"/>
      <c r="AZ432" s="40"/>
      <c r="BA432" s="40"/>
      <c r="BB432" s="40"/>
      <c r="BC432" s="40"/>
      <c r="BD432" s="40"/>
      <c r="BE432" s="40"/>
      <c r="BF432" s="40"/>
      <c r="BG432" s="40"/>
    </row>
    <row r="433" spans="1:59" x14ac:dyDescent="0.2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40"/>
      <c r="AN433" s="40"/>
      <c r="AO433" s="40"/>
      <c r="AP433" s="40"/>
      <c r="AQ433" s="40"/>
      <c r="AR433" s="40"/>
      <c r="AS433" s="40"/>
      <c r="AT433" s="40"/>
      <c r="AU433" s="40"/>
      <c r="AV433" s="40"/>
      <c r="AW433" s="40"/>
      <c r="AX433" s="40"/>
      <c r="AY433" s="40"/>
      <c r="AZ433" s="40"/>
      <c r="BA433" s="40"/>
      <c r="BB433" s="40"/>
      <c r="BC433" s="40"/>
      <c r="BD433" s="40"/>
      <c r="BE433" s="40"/>
      <c r="BF433" s="40"/>
      <c r="BG433" s="40"/>
    </row>
    <row r="434" spans="1:59" x14ac:dyDescent="0.2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40"/>
      <c r="AN434" s="40"/>
      <c r="AO434" s="40"/>
      <c r="AP434" s="40"/>
      <c r="AQ434" s="40"/>
      <c r="AR434" s="40"/>
      <c r="AS434" s="40"/>
      <c r="AT434" s="40"/>
      <c r="AU434" s="40"/>
      <c r="AV434" s="40"/>
      <c r="AW434" s="40"/>
      <c r="AX434" s="40"/>
      <c r="AY434" s="40"/>
      <c r="AZ434" s="40"/>
      <c r="BA434" s="40"/>
      <c r="BB434" s="40"/>
      <c r="BC434" s="40"/>
      <c r="BD434" s="40"/>
      <c r="BE434" s="40"/>
      <c r="BF434" s="40"/>
      <c r="BG434" s="40"/>
    </row>
    <row r="435" spans="1:59" x14ac:dyDescent="0.2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40"/>
      <c r="AN435" s="40"/>
      <c r="AO435" s="40"/>
      <c r="AP435" s="40"/>
      <c r="AQ435" s="40"/>
      <c r="AR435" s="40"/>
      <c r="AS435" s="40"/>
      <c r="AT435" s="40"/>
      <c r="AU435" s="40"/>
      <c r="AV435" s="40"/>
      <c r="AW435" s="40"/>
      <c r="AX435" s="40"/>
      <c r="AY435" s="40"/>
      <c r="AZ435" s="40"/>
      <c r="BA435" s="40"/>
      <c r="BB435" s="40"/>
      <c r="BC435" s="40"/>
      <c r="BD435" s="40"/>
      <c r="BE435" s="40"/>
      <c r="BF435" s="40"/>
      <c r="BG435" s="40"/>
    </row>
    <row r="436" spans="1:59" x14ac:dyDescent="0.2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40"/>
      <c r="AN436" s="40"/>
      <c r="AO436" s="40"/>
      <c r="AP436" s="40"/>
      <c r="AQ436" s="40"/>
      <c r="AR436" s="40"/>
      <c r="AS436" s="40"/>
      <c r="AT436" s="40"/>
      <c r="AU436" s="40"/>
      <c r="AV436" s="40"/>
      <c r="AW436" s="40"/>
      <c r="AX436" s="40"/>
      <c r="AY436" s="40"/>
      <c r="AZ436" s="40"/>
      <c r="BA436" s="40"/>
      <c r="BB436" s="40"/>
      <c r="BC436" s="40"/>
      <c r="BD436" s="40"/>
      <c r="BE436" s="40"/>
      <c r="BF436" s="40"/>
      <c r="BG436" s="40"/>
    </row>
    <row r="437" spans="1:59" x14ac:dyDescent="0.2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40"/>
      <c r="AN437" s="40"/>
      <c r="AO437" s="40"/>
      <c r="AP437" s="40"/>
      <c r="AQ437" s="40"/>
      <c r="AR437" s="40"/>
      <c r="AS437" s="40"/>
      <c r="AT437" s="40"/>
      <c r="AU437" s="40"/>
      <c r="AV437" s="40"/>
      <c r="AW437" s="40"/>
      <c r="AX437" s="40"/>
      <c r="AY437" s="40"/>
      <c r="AZ437" s="40"/>
      <c r="BA437" s="40"/>
      <c r="BB437" s="40"/>
      <c r="BC437" s="40"/>
      <c r="BD437" s="40"/>
      <c r="BE437" s="40"/>
      <c r="BF437" s="40"/>
      <c r="BG437" s="40"/>
    </row>
    <row r="438" spans="1:59" x14ac:dyDescent="0.2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40"/>
      <c r="AN438" s="40"/>
      <c r="AO438" s="40"/>
      <c r="AP438" s="40"/>
      <c r="AQ438" s="40"/>
      <c r="AR438" s="40"/>
      <c r="AS438" s="40"/>
      <c r="AT438" s="40"/>
      <c r="AU438" s="40"/>
      <c r="AV438" s="40"/>
      <c r="AW438" s="40"/>
      <c r="AX438" s="40"/>
      <c r="AY438" s="40"/>
      <c r="AZ438" s="40"/>
      <c r="BA438" s="40"/>
      <c r="BB438" s="40"/>
      <c r="BC438" s="40"/>
      <c r="BD438" s="40"/>
      <c r="BE438" s="40"/>
      <c r="BF438" s="40"/>
      <c r="BG438" s="40"/>
    </row>
    <row r="439" spans="1:59" x14ac:dyDescent="0.2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40"/>
      <c r="AN439" s="40"/>
      <c r="AO439" s="40"/>
      <c r="AP439" s="40"/>
      <c r="AQ439" s="40"/>
      <c r="AR439" s="40"/>
      <c r="AS439" s="40"/>
      <c r="AT439" s="40"/>
      <c r="AU439" s="40"/>
      <c r="AV439" s="40"/>
      <c r="AW439" s="40"/>
      <c r="AX439" s="40"/>
      <c r="AY439" s="40"/>
      <c r="AZ439" s="40"/>
      <c r="BA439" s="40"/>
      <c r="BB439" s="40"/>
      <c r="BC439" s="40"/>
      <c r="BD439" s="40"/>
      <c r="BE439" s="40"/>
      <c r="BF439" s="40"/>
      <c r="BG439" s="40"/>
    </row>
    <row r="440" spans="1:59" x14ac:dyDescent="0.2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40"/>
      <c r="AN440" s="40"/>
      <c r="AO440" s="40"/>
      <c r="AP440" s="40"/>
      <c r="AQ440" s="40"/>
      <c r="AR440" s="40"/>
      <c r="AS440" s="40"/>
      <c r="AT440" s="40"/>
      <c r="AU440" s="40"/>
      <c r="AV440" s="40"/>
      <c r="AW440" s="40"/>
      <c r="AX440" s="40"/>
      <c r="AY440" s="40"/>
      <c r="AZ440" s="40"/>
      <c r="BA440" s="40"/>
      <c r="BB440" s="40"/>
      <c r="BC440" s="40"/>
      <c r="BD440" s="40"/>
      <c r="BE440" s="40"/>
      <c r="BF440" s="40"/>
      <c r="BG440" s="40"/>
    </row>
    <row r="441" spans="1:59" x14ac:dyDescent="0.2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40"/>
      <c r="AN441" s="40"/>
      <c r="AO441" s="40"/>
      <c r="AP441" s="40"/>
      <c r="AQ441" s="40"/>
      <c r="AR441" s="40"/>
      <c r="AS441" s="40"/>
      <c r="AT441" s="40"/>
      <c r="AU441" s="40"/>
      <c r="AV441" s="40"/>
      <c r="AW441" s="40"/>
      <c r="AX441" s="40"/>
      <c r="AY441" s="40"/>
      <c r="AZ441" s="40"/>
      <c r="BA441" s="40"/>
      <c r="BB441" s="40"/>
      <c r="BC441" s="40"/>
      <c r="BD441" s="40"/>
      <c r="BE441" s="40"/>
      <c r="BF441" s="40"/>
      <c r="BG441" s="40"/>
    </row>
    <row r="442" spans="1:59" x14ac:dyDescent="0.2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40"/>
      <c r="AN442" s="40"/>
      <c r="AO442" s="40"/>
      <c r="AP442" s="40"/>
      <c r="AQ442" s="40"/>
      <c r="AR442" s="40"/>
      <c r="AS442" s="40"/>
      <c r="AT442" s="40"/>
      <c r="AU442" s="40"/>
      <c r="AV442" s="40"/>
      <c r="AW442" s="40"/>
      <c r="AX442" s="40"/>
      <c r="AY442" s="40"/>
      <c r="AZ442" s="40"/>
      <c r="BA442" s="40"/>
      <c r="BB442" s="40"/>
      <c r="BC442" s="40"/>
      <c r="BD442" s="40"/>
      <c r="BE442" s="40"/>
      <c r="BF442" s="40"/>
      <c r="BG442" s="40"/>
    </row>
    <row r="443" spans="1:59" x14ac:dyDescent="0.2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40"/>
      <c r="AN443" s="40"/>
      <c r="AO443" s="40"/>
      <c r="AP443" s="40"/>
      <c r="AQ443" s="40"/>
      <c r="AR443" s="40"/>
      <c r="AS443" s="40"/>
      <c r="AT443" s="40"/>
      <c r="AU443" s="40"/>
      <c r="AV443" s="40"/>
      <c r="AW443" s="40"/>
      <c r="AX443" s="40"/>
      <c r="AY443" s="40"/>
      <c r="AZ443" s="40"/>
      <c r="BA443" s="40"/>
      <c r="BB443" s="40"/>
      <c r="BC443" s="40"/>
      <c r="BD443" s="40"/>
      <c r="BE443" s="40"/>
      <c r="BF443" s="40"/>
      <c r="BG443" s="40"/>
    </row>
    <row r="444" spans="1:59" x14ac:dyDescent="0.2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40"/>
      <c r="AN444" s="40"/>
      <c r="AO444" s="40"/>
      <c r="AP444" s="40"/>
      <c r="AQ444" s="40"/>
      <c r="AR444" s="40"/>
      <c r="AS444" s="40"/>
      <c r="AT444" s="40"/>
      <c r="AU444" s="40"/>
      <c r="AV444" s="40"/>
      <c r="AW444" s="40"/>
      <c r="AX444" s="40"/>
      <c r="AY444" s="40"/>
      <c r="AZ444" s="40"/>
      <c r="BA444" s="40"/>
      <c r="BB444" s="40"/>
      <c r="BC444" s="40"/>
      <c r="BD444" s="40"/>
      <c r="BE444" s="40"/>
      <c r="BF444" s="40"/>
      <c r="BG444" s="40"/>
    </row>
    <row r="445" spans="1:59" x14ac:dyDescent="0.2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40"/>
      <c r="AN445" s="40"/>
      <c r="AO445" s="40"/>
      <c r="AP445" s="40"/>
      <c r="AQ445" s="40"/>
      <c r="AR445" s="40"/>
      <c r="AS445" s="40"/>
      <c r="AT445" s="40"/>
      <c r="AU445" s="40"/>
      <c r="AV445" s="40"/>
      <c r="AW445" s="40"/>
      <c r="AX445" s="40"/>
      <c r="AY445" s="40"/>
      <c r="AZ445" s="40"/>
      <c r="BA445" s="40"/>
      <c r="BB445" s="40"/>
      <c r="BC445" s="40"/>
      <c r="BD445" s="40"/>
      <c r="BE445" s="40"/>
      <c r="BF445" s="40"/>
      <c r="BG445" s="40"/>
    </row>
    <row r="446" spans="1:59" x14ac:dyDescent="0.2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40"/>
      <c r="AN446" s="40"/>
      <c r="AO446" s="40"/>
      <c r="AP446" s="40"/>
      <c r="AQ446" s="40"/>
      <c r="AR446" s="40"/>
      <c r="AS446" s="40"/>
      <c r="AT446" s="40"/>
      <c r="AU446" s="40"/>
      <c r="AV446" s="40"/>
      <c r="AW446" s="40"/>
      <c r="AX446" s="40"/>
      <c r="AY446" s="40"/>
      <c r="AZ446" s="40"/>
      <c r="BA446" s="40"/>
      <c r="BB446" s="40"/>
      <c r="BC446" s="40"/>
      <c r="BD446" s="40"/>
      <c r="BE446" s="40"/>
      <c r="BF446" s="40"/>
      <c r="BG446" s="40"/>
    </row>
    <row r="447" spans="1:59" x14ac:dyDescent="0.2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40"/>
      <c r="AN447" s="40"/>
      <c r="AO447" s="40"/>
      <c r="AP447" s="40"/>
      <c r="AQ447" s="40"/>
      <c r="AR447" s="40"/>
      <c r="AS447" s="40"/>
      <c r="AT447" s="40"/>
      <c r="AU447" s="40"/>
      <c r="AV447" s="40"/>
      <c r="AW447" s="40"/>
      <c r="AX447" s="40"/>
      <c r="AY447" s="40"/>
      <c r="AZ447" s="40"/>
      <c r="BA447" s="40"/>
      <c r="BB447" s="40"/>
      <c r="BC447" s="40"/>
      <c r="BD447" s="40"/>
      <c r="BE447" s="40"/>
      <c r="BF447" s="40"/>
      <c r="BG447" s="40"/>
    </row>
    <row r="448" spans="1:59" x14ac:dyDescent="0.2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40"/>
      <c r="AN448" s="40"/>
      <c r="AO448" s="40"/>
      <c r="AP448" s="40"/>
      <c r="AQ448" s="40"/>
      <c r="AR448" s="40"/>
      <c r="AS448" s="40"/>
      <c r="AT448" s="40"/>
      <c r="AU448" s="40"/>
      <c r="AV448" s="40"/>
      <c r="AW448" s="40"/>
      <c r="AX448" s="40"/>
      <c r="AY448" s="40"/>
      <c r="AZ448" s="40"/>
      <c r="BA448" s="40"/>
      <c r="BB448" s="40"/>
      <c r="BC448" s="40"/>
      <c r="BD448" s="40"/>
      <c r="BE448" s="40"/>
      <c r="BF448" s="40"/>
      <c r="BG448" s="40"/>
    </row>
    <row r="449" spans="1:59" x14ac:dyDescent="0.2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40"/>
      <c r="AN449" s="40"/>
      <c r="AO449" s="40"/>
      <c r="AP449" s="40"/>
      <c r="AQ449" s="40"/>
      <c r="AR449" s="40"/>
      <c r="AS449" s="40"/>
      <c r="AT449" s="40"/>
      <c r="AU449" s="40"/>
      <c r="AV449" s="40"/>
      <c r="AW449" s="40"/>
      <c r="AX449" s="40"/>
      <c r="AY449" s="40"/>
      <c r="AZ449" s="40"/>
      <c r="BA449" s="40"/>
      <c r="BB449" s="40"/>
      <c r="BC449" s="40"/>
      <c r="BD449" s="40"/>
      <c r="BE449" s="40"/>
      <c r="BF449" s="40"/>
      <c r="BG449" s="40"/>
    </row>
    <row r="450" spans="1:59" x14ac:dyDescent="0.2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40"/>
      <c r="AN450" s="40"/>
      <c r="AO450" s="40"/>
      <c r="AP450" s="40"/>
      <c r="AQ450" s="40"/>
      <c r="AR450" s="40"/>
      <c r="AS450" s="40"/>
      <c r="AT450" s="40"/>
      <c r="AU450" s="40"/>
      <c r="AV450" s="40"/>
      <c r="AW450" s="40"/>
      <c r="AX450" s="40"/>
      <c r="AY450" s="40"/>
      <c r="AZ450" s="40"/>
      <c r="BA450" s="40"/>
      <c r="BB450" s="40"/>
      <c r="BC450" s="40"/>
      <c r="BD450" s="40"/>
      <c r="BE450" s="40"/>
      <c r="BF450" s="40"/>
      <c r="BG450" s="40"/>
    </row>
    <row r="451" spans="1:59" x14ac:dyDescent="0.2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40"/>
      <c r="AN451" s="40"/>
      <c r="AO451" s="40"/>
      <c r="AP451" s="40"/>
      <c r="AQ451" s="40"/>
      <c r="AR451" s="40"/>
      <c r="AS451" s="40"/>
      <c r="AT451" s="40"/>
      <c r="AU451" s="40"/>
      <c r="AV451" s="40"/>
      <c r="AW451" s="40"/>
      <c r="AX451" s="40"/>
      <c r="AY451" s="40"/>
      <c r="AZ451" s="40"/>
      <c r="BA451" s="40"/>
      <c r="BB451" s="40"/>
      <c r="BC451" s="40"/>
      <c r="BD451" s="40"/>
      <c r="BE451" s="40"/>
      <c r="BF451" s="40"/>
      <c r="BG451" s="40"/>
    </row>
    <row r="452" spans="1:59" x14ac:dyDescent="0.2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40"/>
      <c r="AN452" s="40"/>
      <c r="AO452" s="40"/>
      <c r="AP452" s="40"/>
      <c r="AQ452" s="40"/>
      <c r="AR452" s="40"/>
      <c r="AS452" s="40"/>
      <c r="AT452" s="40"/>
      <c r="AU452" s="40"/>
      <c r="AV452" s="40"/>
      <c r="AW452" s="40"/>
      <c r="AX452" s="40"/>
      <c r="AY452" s="40"/>
      <c r="AZ452" s="40"/>
      <c r="BA452" s="40"/>
      <c r="BB452" s="40"/>
      <c r="BC452" s="40"/>
      <c r="BD452" s="40"/>
      <c r="BE452" s="40"/>
      <c r="BF452" s="40"/>
      <c r="BG452" s="40"/>
    </row>
    <row r="453" spans="1:59" x14ac:dyDescent="0.2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40"/>
      <c r="AN453" s="40"/>
      <c r="AO453" s="40"/>
      <c r="AP453" s="40"/>
      <c r="AQ453" s="40"/>
      <c r="AR453" s="40"/>
      <c r="AS453" s="40"/>
      <c r="AT453" s="40"/>
      <c r="AU453" s="40"/>
      <c r="AV453" s="40"/>
      <c r="AW453" s="40"/>
      <c r="AX453" s="40"/>
      <c r="AY453" s="40"/>
      <c r="AZ453" s="40"/>
      <c r="BA453" s="40"/>
      <c r="BB453" s="40"/>
      <c r="BC453" s="40"/>
      <c r="BD453" s="40"/>
      <c r="BE453" s="40"/>
      <c r="BF453" s="40"/>
      <c r="BG453" s="40"/>
    </row>
    <row r="454" spans="1:59" x14ac:dyDescent="0.2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40"/>
      <c r="AN454" s="40"/>
      <c r="AO454" s="40"/>
      <c r="AP454" s="40"/>
      <c r="AQ454" s="40"/>
      <c r="AR454" s="40"/>
      <c r="AS454" s="40"/>
      <c r="AT454" s="40"/>
      <c r="AU454" s="40"/>
      <c r="AV454" s="40"/>
      <c r="AW454" s="40"/>
      <c r="AX454" s="40"/>
      <c r="AY454" s="40"/>
      <c r="AZ454" s="40"/>
      <c r="BA454" s="40"/>
      <c r="BB454" s="40"/>
      <c r="BC454" s="40"/>
      <c r="BD454" s="40"/>
      <c r="BE454" s="40"/>
      <c r="BF454" s="40"/>
      <c r="BG454" s="40"/>
    </row>
  </sheetData>
  <pageMargins left="0.7" right="0.7" top="0.75" bottom="0.75" header="0.3" footer="0.3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173"/>
  <sheetViews>
    <sheetView zoomScaleNormal="100" workbookViewId="0">
      <selection activeCell="D22" sqref="D22"/>
    </sheetView>
  </sheetViews>
  <sheetFormatPr defaultColWidth="8.83203125" defaultRowHeight="12.75" x14ac:dyDescent="0.2"/>
  <cols>
    <col min="2" max="2" width="14.83203125" customWidth="1"/>
    <col min="4" max="4" width="14.83203125" customWidth="1"/>
    <col min="6" max="10" width="10.83203125" customWidth="1"/>
  </cols>
  <sheetData>
    <row r="1" spans="1:51" ht="13.5" thickBot="1" x14ac:dyDescent="0.25">
      <c r="A1" s="12" t="s">
        <v>53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</row>
    <row r="2" spans="1:51" ht="13.5" thickTop="1" x14ac:dyDescent="0.2">
      <c r="A2" s="12"/>
      <c r="B2" s="19"/>
      <c r="C2" s="33" t="s">
        <v>67</v>
      </c>
      <c r="D2" s="19"/>
      <c r="E2" s="19"/>
      <c r="F2" s="19" t="s">
        <v>52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</row>
    <row r="3" spans="1:51" ht="13.5" thickBot="1" x14ac:dyDescent="0.25">
      <c r="A3" s="12"/>
      <c r="B3" s="20" t="s">
        <v>51</v>
      </c>
      <c r="C3" s="34" t="s">
        <v>49</v>
      </c>
      <c r="D3" s="34" t="s">
        <v>50</v>
      </c>
      <c r="E3" s="20"/>
      <c r="F3" s="21" t="s">
        <v>57</v>
      </c>
      <c r="G3" s="21"/>
      <c r="H3" s="21"/>
      <c r="I3" s="21"/>
      <c r="J3" s="20" t="s">
        <v>58</v>
      </c>
      <c r="K3" s="20"/>
      <c r="L3" s="20" t="s">
        <v>84</v>
      </c>
      <c r="M3" s="20"/>
      <c r="N3" s="20" t="s">
        <v>85</v>
      </c>
      <c r="O3" s="20"/>
      <c r="P3" s="22" t="s">
        <v>112</v>
      </c>
      <c r="Q3" s="20"/>
      <c r="R3" s="20" t="s">
        <v>88</v>
      </c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</row>
    <row r="4" spans="1:51" ht="13.5" thickTop="1" x14ac:dyDescent="0.2">
      <c r="A4" s="12">
        <v>1</v>
      </c>
      <c r="B4" s="12" t="s">
        <v>17</v>
      </c>
      <c r="C4" s="14">
        <v>1989</v>
      </c>
      <c r="D4" s="35" t="s">
        <v>54</v>
      </c>
      <c r="E4" s="12"/>
      <c r="F4" s="12" t="s">
        <v>66</v>
      </c>
      <c r="G4" s="12"/>
      <c r="H4" s="12"/>
      <c r="I4" s="12"/>
      <c r="J4" s="12" t="s">
        <v>68</v>
      </c>
      <c r="K4" s="12"/>
      <c r="L4" s="12" t="s">
        <v>66</v>
      </c>
      <c r="M4" s="12"/>
      <c r="N4" s="23">
        <v>1989</v>
      </c>
      <c r="O4" s="12"/>
      <c r="P4" s="12" t="s">
        <v>66</v>
      </c>
      <c r="Q4" s="12"/>
      <c r="R4" s="12" t="s">
        <v>95</v>
      </c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</row>
    <row r="5" spans="1:51" x14ac:dyDescent="0.2">
      <c r="A5" s="12">
        <v>2</v>
      </c>
      <c r="B5" s="12" t="s">
        <v>18</v>
      </c>
      <c r="C5" s="14">
        <v>1983</v>
      </c>
      <c r="D5" s="35" t="s">
        <v>54</v>
      </c>
      <c r="E5" s="12"/>
      <c r="F5" s="12" t="s">
        <v>66</v>
      </c>
      <c r="G5" s="12"/>
      <c r="H5" s="12"/>
      <c r="I5" s="12"/>
      <c r="J5" s="12" t="s">
        <v>69</v>
      </c>
      <c r="K5" s="12"/>
      <c r="L5" s="12" t="s">
        <v>66</v>
      </c>
      <c r="M5" s="12"/>
      <c r="N5" s="23">
        <v>1983</v>
      </c>
      <c r="O5" s="12"/>
      <c r="P5" s="12" t="s">
        <v>66</v>
      </c>
      <c r="Q5" s="12"/>
      <c r="R5" s="12" t="s">
        <v>94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x14ac:dyDescent="0.2">
      <c r="A6" s="12">
        <v>3</v>
      </c>
      <c r="B6" s="12" t="s">
        <v>19</v>
      </c>
      <c r="C6" s="14">
        <v>1987</v>
      </c>
      <c r="D6" s="35" t="s">
        <v>54</v>
      </c>
      <c r="E6" s="12"/>
      <c r="F6" s="12" t="s">
        <v>61</v>
      </c>
      <c r="G6" s="12"/>
      <c r="H6" s="12" t="s">
        <v>62</v>
      </c>
      <c r="I6" s="12"/>
      <c r="J6" s="12" t="s">
        <v>76</v>
      </c>
      <c r="K6" s="12"/>
      <c r="L6" s="15" t="s">
        <v>76</v>
      </c>
      <c r="M6" s="12"/>
      <c r="N6" s="23">
        <v>1987</v>
      </c>
      <c r="O6" s="12"/>
      <c r="P6" s="12" t="s">
        <v>66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</row>
    <row r="7" spans="1:51" x14ac:dyDescent="0.2">
      <c r="A7" s="12">
        <v>4</v>
      </c>
      <c r="B7" s="8" t="s">
        <v>20</v>
      </c>
      <c r="C7" s="7">
        <v>1991</v>
      </c>
      <c r="D7" s="36" t="s">
        <v>55</v>
      </c>
      <c r="E7" s="12"/>
      <c r="F7" s="12" t="s">
        <v>96</v>
      </c>
      <c r="G7" s="12"/>
      <c r="H7" s="12" t="s">
        <v>60</v>
      </c>
      <c r="I7" s="12"/>
      <c r="J7" s="12" t="s">
        <v>59</v>
      </c>
      <c r="K7" s="12"/>
      <c r="L7" s="32" t="s">
        <v>59</v>
      </c>
      <c r="M7" s="12"/>
      <c r="N7" s="23">
        <v>1991</v>
      </c>
      <c r="O7" s="12"/>
      <c r="P7" s="23">
        <v>1991</v>
      </c>
      <c r="Q7" s="12"/>
      <c r="R7" s="15" t="s">
        <v>129</v>
      </c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</row>
    <row r="8" spans="1:51" x14ac:dyDescent="0.2">
      <c r="A8" s="12">
        <v>5</v>
      </c>
      <c r="B8" s="12" t="s">
        <v>21</v>
      </c>
      <c r="C8" s="14">
        <v>1994</v>
      </c>
      <c r="D8" s="35" t="s">
        <v>54</v>
      </c>
      <c r="E8" s="12"/>
      <c r="F8" s="12" t="s">
        <v>66</v>
      </c>
      <c r="G8" s="12"/>
      <c r="H8" s="12"/>
      <c r="I8" s="12"/>
      <c r="J8" s="12" t="s">
        <v>70</v>
      </c>
      <c r="K8" s="12"/>
      <c r="L8" s="12" t="s">
        <v>70</v>
      </c>
      <c r="M8" s="12"/>
      <c r="N8" s="23">
        <v>1994</v>
      </c>
      <c r="O8" s="12"/>
      <c r="P8" s="12" t="s">
        <v>66</v>
      </c>
      <c r="Q8" s="12"/>
      <c r="R8" s="12" t="s">
        <v>87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x14ac:dyDescent="0.2">
      <c r="A9" s="12">
        <v>6</v>
      </c>
      <c r="B9" s="12" t="s">
        <v>0</v>
      </c>
      <c r="C9" s="14">
        <v>1977</v>
      </c>
      <c r="D9" s="35" t="s">
        <v>54</v>
      </c>
      <c r="E9" s="12"/>
      <c r="F9" s="12" t="s">
        <v>66</v>
      </c>
      <c r="G9" s="12"/>
      <c r="H9" s="12"/>
      <c r="I9" s="12"/>
      <c r="J9" s="12" t="s">
        <v>71</v>
      </c>
      <c r="K9" s="12"/>
      <c r="L9" s="32" t="s">
        <v>86</v>
      </c>
      <c r="M9" s="12"/>
      <c r="N9" s="23" t="s">
        <v>86</v>
      </c>
      <c r="O9" s="12"/>
      <c r="P9" s="12" t="s">
        <v>66</v>
      </c>
      <c r="Q9" s="12"/>
      <c r="R9" s="12" t="s">
        <v>93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</row>
    <row r="10" spans="1:51" x14ac:dyDescent="0.2">
      <c r="A10" s="12">
        <v>7</v>
      </c>
      <c r="B10" s="12" t="s">
        <v>1</v>
      </c>
      <c r="C10" s="14">
        <v>1991</v>
      </c>
      <c r="D10" s="35" t="s">
        <v>54</v>
      </c>
      <c r="E10" s="12"/>
      <c r="F10" s="12" t="s">
        <v>66</v>
      </c>
      <c r="G10" s="12"/>
      <c r="H10" s="12"/>
      <c r="I10" s="12"/>
      <c r="J10" s="12" t="s">
        <v>72</v>
      </c>
      <c r="K10" s="12"/>
      <c r="L10" s="12" t="s">
        <v>72</v>
      </c>
      <c r="M10" s="12"/>
      <c r="N10" s="23">
        <v>1991</v>
      </c>
      <c r="O10" s="12"/>
      <c r="P10" s="12" t="s">
        <v>66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</row>
    <row r="11" spans="1:51" x14ac:dyDescent="0.2">
      <c r="A11" s="12">
        <v>8</v>
      </c>
      <c r="B11" s="12" t="s">
        <v>2</v>
      </c>
      <c r="C11" s="14">
        <v>1990</v>
      </c>
      <c r="D11" s="35" t="s">
        <v>54</v>
      </c>
      <c r="E11" s="12"/>
      <c r="F11" s="12" t="s">
        <v>66</v>
      </c>
      <c r="G11" s="12"/>
      <c r="H11" s="12"/>
      <c r="I11" s="12"/>
      <c r="J11" s="12" t="s">
        <v>73</v>
      </c>
      <c r="K11" s="12"/>
      <c r="L11" s="15" t="s">
        <v>73</v>
      </c>
      <c r="M11" s="12"/>
      <c r="N11" s="23">
        <v>1990</v>
      </c>
      <c r="O11" s="12"/>
      <c r="P11" s="23">
        <v>1990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1" x14ac:dyDescent="0.2">
      <c r="A12" s="12">
        <v>9</v>
      </c>
      <c r="B12" s="8" t="s">
        <v>3</v>
      </c>
      <c r="C12" s="7">
        <v>1992</v>
      </c>
      <c r="D12" s="36" t="s">
        <v>55</v>
      </c>
      <c r="E12" s="12"/>
      <c r="F12" s="12" t="s">
        <v>66</v>
      </c>
      <c r="G12" s="12"/>
      <c r="H12" s="12"/>
      <c r="I12" s="12"/>
      <c r="J12" s="12" t="s">
        <v>63</v>
      </c>
      <c r="K12" s="12"/>
      <c r="L12" s="32" t="s">
        <v>125</v>
      </c>
      <c r="M12" s="12"/>
      <c r="N12" s="23">
        <v>1992</v>
      </c>
      <c r="O12" s="12"/>
      <c r="P12" s="23">
        <v>1991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</row>
    <row r="13" spans="1:51" x14ac:dyDescent="0.2">
      <c r="A13" s="12">
        <v>10</v>
      </c>
      <c r="B13" s="12" t="s">
        <v>23</v>
      </c>
      <c r="C13" s="14">
        <v>1987</v>
      </c>
      <c r="D13" s="35" t="s">
        <v>54</v>
      </c>
      <c r="E13" s="12"/>
      <c r="F13" s="12" t="s">
        <v>66</v>
      </c>
      <c r="G13" s="12"/>
      <c r="H13" s="12"/>
      <c r="I13" s="12"/>
      <c r="J13" s="12" t="s">
        <v>74</v>
      </c>
      <c r="K13" s="12"/>
      <c r="L13" s="32" t="s">
        <v>126</v>
      </c>
      <c r="M13" s="12"/>
      <c r="N13" s="23">
        <v>1987</v>
      </c>
      <c r="O13" s="12"/>
      <c r="P13" s="12" t="s">
        <v>66</v>
      </c>
      <c r="Q13" s="12"/>
      <c r="R13" s="12" t="s">
        <v>97</v>
      </c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</row>
    <row r="14" spans="1:51" x14ac:dyDescent="0.2">
      <c r="A14" s="12">
        <v>11</v>
      </c>
      <c r="B14" s="8" t="s">
        <v>22</v>
      </c>
      <c r="C14" s="7">
        <v>1987</v>
      </c>
      <c r="D14" s="36" t="s">
        <v>55</v>
      </c>
      <c r="E14" s="12"/>
      <c r="F14" s="24" t="s">
        <v>78</v>
      </c>
      <c r="G14" s="12"/>
      <c r="H14" s="12" t="s">
        <v>79</v>
      </c>
      <c r="I14" s="12"/>
      <c r="J14" s="12" t="s">
        <v>64</v>
      </c>
      <c r="K14" s="12"/>
      <c r="L14" s="32" t="s">
        <v>64</v>
      </c>
      <c r="M14" s="12"/>
      <c r="N14" s="23">
        <v>1987</v>
      </c>
      <c r="O14" s="12"/>
      <c r="P14" s="23">
        <v>1987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x14ac:dyDescent="0.2">
      <c r="A15" s="12">
        <v>12</v>
      </c>
      <c r="B15" s="8" t="s">
        <v>4</v>
      </c>
      <c r="C15" s="7">
        <v>1977</v>
      </c>
      <c r="D15" s="36" t="s">
        <v>55</v>
      </c>
      <c r="E15" s="12"/>
      <c r="F15" s="12" t="s">
        <v>80</v>
      </c>
      <c r="G15" s="12"/>
      <c r="H15" s="12" t="s">
        <v>81</v>
      </c>
      <c r="I15" s="12"/>
      <c r="J15" s="12" t="s">
        <v>65</v>
      </c>
      <c r="K15" s="12"/>
      <c r="L15" s="32" t="s">
        <v>65</v>
      </c>
      <c r="M15" s="12"/>
      <c r="N15" s="23">
        <v>1977</v>
      </c>
      <c r="O15" s="12"/>
      <c r="P15" s="12" t="s">
        <v>66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</row>
    <row r="16" spans="1:51" x14ac:dyDescent="0.2">
      <c r="A16" s="12">
        <v>13</v>
      </c>
      <c r="B16" s="8" t="s">
        <v>24</v>
      </c>
      <c r="C16" s="7">
        <v>1991</v>
      </c>
      <c r="D16" s="36" t="s">
        <v>55</v>
      </c>
      <c r="E16" s="12"/>
      <c r="F16" s="12" t="s">
        <v>82</v>
      </c>
      <c r="G16" s="12"/>
      <c r="H16" s="12" t="s">
        <v>83</v>
      </c>
      <c r="I16" s="12"/>
      <c r="J16" s="23">
        <v>1991</v>
      </c>
      <c r="K16" s="12"/>
      <c r="L16" s="32" t="s">
        <v>127</v>
      </c>
      <c r="M16" s="12"/>
      <c r="N16" s="23">
        <v>1991</v>
      </c>
      <c r="O16" s="12"/>
      <c r="P16" s="23">
        <v>1990</v>
      </c>
      <c r="Q16" s="12"/>
      <c r="R16" s="15" t="s">
        <v>130</v>
      </c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</row>
    <row r="17" spans="1:51" x14ac:dyDescent="0.2">
      <c r="A17" s="12">
        <v>14</v>
      </c>
      <c r="B17" s="12" t="s">
        <v>25</v>
      </c>
      <c r="C17" s="14">
        <v>1974</v>
      </c>
      <c r="D17" s="35" t="s">
        <v>54</v>
      </c>
      <c r="E17" s="12"/>
      <c r="F17" s="12" t="s">
        <v>66</v>
      </c>
      <c r="G17" s="12"/>
      <c r="H17" s="12"/>
      <c r="I17" s="12"/>
      <c r="J17" s="12" t="s">
        <v>75</v>
      </c>
      <c r="K17" s="12"/>
      <c r="L17" s="12" t="s">
        <v>66</v>
      </c>
      <c r="M17" s="12"/>
      <c r="N17" s="23">
        <v>1974</v>
      </c>
      <c r="O17" s="12"/>
      <c r="P17" s="12" t="s">
        <v>66</v>
      </c>
      <c r="Q17" s="12"/>
      <c r="R17" s="31" t="s">
        <v>123</v>
      </c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x14ac:dyDescent="0.2">
      <c r="A18" s="12">
        <v>15</v>
      </c>
      <c r="B18" s="12" t="s">
        <v>25</v>
      </c>
      <c r="C18" s="12">
        <v>1984</v>
      </c>
      <c r="D18" s="35" t="s">
        <v>54</v>
      </c>
      <c r="E18" s="12"/>
      <c r="F18" s="12" t="s">
        <v>66</v>
      </c>
      <c r="G18" s="12"/>
      <c r="H18" s="12"/>
      <c r="I18" s="12"/>
      <c r="J18" s="23">
        <v>1984</v>
      </c>
      <c r="K18" s="12"/>
      <c r="L18" s="12" t="s">
        <v>66</v>
      </c>
      <c r="M18" s="12"/>
      <c r="N18" s="23" t="s">
        <v>86</v>
      </c>
      <c r="O18" s="12"/>
      <c r="P18" s="12" t="s">
        <v>66</v>
      </c>
      <c r="Q18" s="12"/>
      <c r="R18" s="12" t="s">
        <v>89</v>
      </c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</row>
    <row r="19" spans="1:51" x14ac:dyDescent="0.2">
      <c r="A19" s="12">
        <v>16</v>
      </c>
      <c r="B19" s="12" t="s">
        <v>25</v>
      </c>
      <c r="C19" s="12">
        <v>1991</v>
      </c>
      <c r="D19" s="35" t="s">
        <v>54</v>
      </c>
      <c r="E19" s="12"/>
      <c r="F19" s="12" t="s">
        <v>66</v>
      </c>
      <c r="G19" s="12"/>
      <c r="H19" s="12"/>
      <c r="I19" s="12"/>
      <c r="J19" s="23">
        <v>1991</v>
      </c>
      <c r="K19" s="12"/>
      <c r="L19" s="12" t="s">
        <v>66</v>
      </c>
      <c r="M19" s="12"/>
      <c r="N19" s="23" t="s">
        <v>86</v>
      </c>
      <c r="O19" s="12"/>
      <c r="P19" s="12" t="s">
        <v>66</v>
      </c>
      <c r="Q19" s="12"/>
      <c r="R19" s="12" t="s">
        <v>90</v>
      </c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</row>
    <row r="20" spans="1:51" x14ac:dyDescent="0.2">
      <c r="A20" s="12">
        <v>17</v>
      </c>
      <c r="B20" s="12" t="s">
        <v>25</v>
      </c>
      <c r="C20" s="12">
        <v>1995</v>
      </c>
      <c r="D20" s="35" t="s">
        <v>54</v>
      </c>
      <c r="E20" s="12"/>
      <c r="F20" s="12" t="s">
        <v>66</v>
      </c>
      <c r="G20" s="12"/>
      <c r="H20" s="12"/>
      <c r="I20" s="12"/>
      <c r="J20" s="23">
        <v>1995</v>
      </c>
      <c r="K20" s="12"/>
      <c r="L20" s="12" t="s">
        <v>66</v>
      </c>
      <c r="M20" s="12"/>
      <c r="N20" s="23" t="s">
        <v>86</v>
      </c>
      <c r="O20" s="12"/>
      <c r="P20" s="12" t="s">
        <v>66</v>
      </c>
      <c r="Q20" s="12"/>
      <c r="R20" s="12" t="s">
        <v>91</v>
      </c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</row>
    <row r="21" spans="1:51" x14ac:dyDescent="0.2">
      <c r="A21" s="12">
        <v>18</v>
      </c>
      <c r="B21" s="12" t="s">
        <v>26</v>
      </c>
      <c r="C21" s="12">
        <v>1984</v>
      </c>
      <c r="D21" s="35" t="s">
        <v>54</v>
      </c>
      <c r="E21" s="12"/>
      <c r="F21" s="12" t="s">
        <v>66</v>
      </c>
      <c r="G21" s="12"/>
      <c r="H21" s="12"/>
      <c r="I21" s="12"/>
      <c r="J21" s="12" t="s">
        <v>77</v>
      </c>
      <c r="K21" s="12"/>
      <c r="L21" s="15" t="s">
        <v>128</v>
      </c>
      <c r="M21" s="12"/>
      <c r="N21" s="23">
        <v>1984</v>
      </c>
      <c r="O21" s="12"/>
      <c r="P21" s="12" t="s">
        <v>66</v>
      </c>
      <c r="Q21" s="12"/>
      <c r="R21" s="12" t="s">
        <v>92</v>
      </c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</row>
    <row r="22" spans="1:51" x14ac:dyDescent="0.2">
      <c r="A22" s="12">
        <v>19</v>
      </c>
      <c r="B22" s="12" t="s">
        <v>26</v>
      </c>
      <c r="C22" s="12">
        <v>2007</v>
      </c>
      <c r="D22" s="35" t="s">
        <v>54</v>
      </c>
      <c r="E22" s="12"/>
      <c r="F22" s="12" t="s">
        <v>66</v>
      </c>
      <c r="G22" s="12"/>
      <c r="H22" s="12"/>
      <c r="I22" s="12"/>
      <c r="J22" s="12" t="s">
        <v>66</v>
      </c>
      <c r="K22" s="12"/>
      <c r="L22" s="12" t="s">
        <v>66</v>
      </c>
      <c r="M22" s="12"/>
      <c r="N22" s="12" t="s">
        <v>66</v>
      </c>
      <c r="O22" s="12"/>
      <c r="P22" s="12" t="s">
        <v>66</v>
      </c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</row>
    <row r="23" spans="1:51" ht="13.5" thickBot="1" x14ac:dyDescent="0.25">
      <c r="A23" s="12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</row>
    <row r="24" spans="1:51" ht="13.5" thickTop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</row>
    <row r="25" spans="1:51" x14ac:dyDescent="0.2">
      <c r="A25" s="12"/>
      <c r="B25" s="12" t="s">
        <v>56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</row>
    <row r="26" spans="1:51" x14ac:dyDescent="0.2">
      <c r="A26" s="12"/>
      <c r="B26" s="15" t="s">
        <v>99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</row>
    <row r="27" spans="1:51" x14ac:dyDescent="0.2">
      <c r="A27" s="12"/>
      <c r="B27" s="15" t="s">
        <v>124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</row>
    <row r="28" spans="1:51" x14ac:dyDescent="0.2">
      <c r="A28" s="12"/>
      <c r="B28" s="15" t="s">
        <v>98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</row>
    <row r="29" spans="1:51" x14ac:dyDescent="0.2">
      <c r="A29" s="12"/>
      <c r="B29" s="15" t="s">
        <v>113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</row>
    <row r="30" spans="1:51" x14ac:dyDescent="0.2">
      <c r="A30" s="12"/>
      <c r="B30" s="15" t="s">
        <v>115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</row>
    <row r="31" spans="1:51" x14ac:dyDescent="0.2">
      <c r="A31" s="12"/>
      <c r="B31" s="15" t="s">
        <v>131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</row>
    <row r="32" spans="1:51" x14ac:dyDescent="0.2">
      <c r="A32" s="12"/>
      <c r="B32" s="37" t="s">
        <v>104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</row>
    <row r="33" spans="1:5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</row>
    <row r="34" spans="1:51" x14ac:dyDescent="0.2">
      <c r="A34" s="12"/>
      <c r="B34" s="25" t="s">
        <v>100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</row>
    <row r="35" spans="1:51" x14ac:dyDescent="0.2">
      <c r="A35" s="12"/>
      <c r="B35" s="26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</row>
    <row r="36" spans="1:51" x14ac:dyDescent="0.2">
      <c r="A36" s="12"/>
      <c r="B36" s="25" t="s">
        <v>102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</row>
    <row r="37" spans="1:51" x14ac:dyDescent="0.2">
      <c r="A37" s="12"/>
      <c r="B37" s="25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</row>
    <row r="38" spans="1:51" x14ac:dyDescent="0.2">
      <c r="A38" s="12"/>
      <c r="B38" s="27" t="s">
        <v>101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</row>
    <row r="39" spans="1:51" ht="15.75" x14ac:dyDescent="0.2">
      <c r="A39" s="12"/>
      <c r="B39" s="28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</row>
    <row r="40" spans="1:51" x14ac:dyDescent="0.2">
      <c r="A40" s="12"/>
      <c r="B40" s="25" t="s">
        <v>103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</row>
    <row r="41" spans="1:51" x14ac:dyDescent="0.2">
      <c r="A41" s="12"/>
      <c r="B41" s="25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</row>
    <row r="42" spans="1:51" x14ac:dyDescent="0.2">
      <c r="A42" s="12"/>
      <c r="B42" s="25" t="s">
        <v>105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</row>
    <row r="43" spans="1:5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</row>
    <row r="44" spans="1:51" x14ac:dyDescent="0.2">
      <c r="A44" s="12"/>
      <c r="B44" s="25" t="s">
        <v>106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</row>
    <row r="45" spans="1:51" x14ac:dyDescent="0.2">
      <c r="A45" s="12"/>
      <c r="B45" s="25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</row>
    <row r="46" spans="1:51" x14ac:dyDescent="0.2">
      <c r="A46" s="12"/>
      <c r="B46" s="25" t="s">
        <v>111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</row>
    <row r="47" spans="1:51" x14ac:dyDescent="0.2">
      <c r="A47" s="12"/>
      <c r="B47" s="25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</row>
    <row r="48" spans="1:51" x14ac:dyDescent="0.2">
      <c r="A48" s="12"/>
      <c r="B48" s="25" t="s">
        <v>114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</row>
    <row r="49" spans="1:51" x14ac:dyDescent="0.2">
      <c r="A49" s="12"/>
      <c r="B49" s="29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</row>
    <row r="50" spans="1:51" x14ac:dyDescent="0.2">
      <c r="A50" s="12"/>
      <c r="B50" s="30" t="s">
        <v>108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</row>
    <row r="51" spans="1:51" x14ac:dyDescent="0.2">
      <c r="A51" s="12"/>
      <c r="B51" s="25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</row>
    <row r="52" spans="1:51" x14ac:dyDescent="0.2">
      <c r="A52" s="12"/>
      <c r="B52" s="30" t="s">
        <v>107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</row>
    <row r="53" spans="1:51" x14ac:dyDescent="0.2">
      <c r="A53" s="12"/>
      <c r="B53" s="30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</row>
    <row r="54" spans="1:51" x14ac:dyDescent="0.2">
      <c r="A54" s="12"/>
      <c r="B54" s="25" t="s">
        <v>109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</row>
    <row r="55" spans="1:5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</row>
    <row r="56" spans="1:51" x14ac:dyDescent="0.2">
      <c r="A56" s="12"/>
      <c r="B56" s="25" t="s">
        <v>110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</row>
    <row r="57" spans="1:51" x14ac:dyDescent="0.2">
      <c r="A57" s="12"/>
      <c r="B57" s="30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</row>
    <row r="58" spans="1:5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</row>
    <row r="59" spans="1:5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</row>
    <row r="60" spans="1:5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</row>
    <row r="61" spans="1:5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</row>
    <row r="62" spans="1:5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</row>
    <row r="63" spans="1:5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</row>
    <row r="64" spans="1:5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</row>
    <row r="65" spans="1:5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</row>
    <row r="66" spans="1:5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</row>
    <row r="67" spans="1:5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</row>
    <row r="68" spans="1:5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</row>
    <row r="69" spans="1:51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</row>
    <row r="70" spans="1:51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</row>
    <row r="71" spans="1:51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</row>
    <row r="72" spans="1:51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</row>
    <row r="73" spans="1:51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</row>
    <row r="74" spans="1:51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</row>
    <row r="75" spans="1:51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</row>
    <row r="76" spans="1:51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</row>
    <row r="77" spans="1:51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</row>
    <row r="78" spans="1:51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</row>
    <row r="79" spans="1:51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</row>
    <row r="80" spans="1:51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</row>
    <row r="81" spans="1:51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</row>
    <row r="82" spans="1:51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</row>
    <row r="83" spans="1:51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</row>
    <row r="84" spans="1:51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</row>
    <row r="85" spans="1:51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</row>
    <row r="86" spans="1:51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</row>
    <row r="87" spans="1:5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</row>
    <row r="88" spans="1:5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</row>
    <row r="89" spans="1:51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</row>
    <row r="90" spans="1:51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</row>
    <row r="91" spans="1:51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</row>
    <row r="92" spans="1:51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</row>
    <row r="93" spans="1:51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</row>
    <row r="94" spans="1:51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</row>
    <row r="95" spans="1:51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</row>
    <row r="96" spans="1:51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</row>
    <row r="97" spans="1:51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</row>
    <row r="98" spans="1:51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</row>
    <row r="99" spans="1:51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</row>
    <row r="100" spans="1:51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</row>
    <row r="101" spans="1:51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</row>
    <row r="102" spans="1:51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</row>
    <row r="103" spans="1:51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</row>
    <row r="104" spans="1:51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</row>
    <row r="105" spans="1:51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</row>
    <row r="106" spans="1:51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</row>
    <row r="107" spans="1:51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</row>
    <row r="108" spans="1:51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</row>
    <row r="109" spans="1:51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</row>
    <row r="110" spans="1:51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</row>
    <row r="111" spans="1:51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</row>
    <row r="112" spans="1:51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</row>
    <row r="113" spans="1:51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</row>
    <row r="114" spans="1:51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</row>
    <row r="115" spans="1:51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</row>
    <row r="116" spans="1:51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</row>
    <row r="117" spans="1:51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</row>
    <row r="118" spans="1:51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</row>
    <row r="119" spans="1:51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</row>
    <row r="120" spans="1:51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</row>
    <row r="121" spans="1:51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</row>
    <row r="122" spans="1:51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</row>
    <row r="123" spans="1:51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</row>
    <row r="124" spans="1:51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</row>
    <row r="125" spans="1:51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</row>
    <row r="126" spans="1:51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</row>
    <row r="127" spans="1:51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</row>
    <row r="128" spans="1:51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</row>
    <row r="129" spans="1:51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</row>
    <row r="130" spans="1:51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</row>
    <row r="131" spans="1:51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</row>
    <row r="132" spans="1:51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</row>
    <row r="133" spans="1:51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</row>
    <row r="134" spans="1:51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</row>
    <row r="135" spans="1:51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</row>
    <row r="136" spans="1:51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</row>
    <row r="137" spans="1:51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</row>
    <row r="138" spans="1:51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</row>
    <row r="139" spans="1:51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</row>
    <row r="140" spans="1:51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</row>
    <row r="141" spans="1:51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</row>
    <row r="142" spans="1:51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</row>
    <row r="143" spans="1:51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</row>
    <row r="144" spans="1:51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</row>
    <row r="145" spans="1:51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</row>
    <row r="146" spans="1:51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</row>
    <row r="147" spans="1:51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</row>
    <row r="148" spans="1:51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</row>
    <row r="149" spans="1:51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</row>
    <row r="150" spans="1:51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</row>
    <row r="151" spans="1:51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</row>
    <row r="152" spans="1:51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</row>
    <row r="153" spans="1:51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</row>
    <row r="154" spans="1:51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</row>
    <row r="155" spans="1:51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</row>
    <row r="156" spans="1:51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</row>
    <row r="157" spans="1:51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</row>
    <row r="158" spans="1:51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</row>
    <row r="159" spans="1:51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</row>
    <row r="160" spans="1:51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</row>
    <row r="161" spans="1:51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</row>
    <row r="162" spans="1:51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</row>
    <row r="163" spans="1:51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</row>
    <row r="164" spans="1:51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</row>
    <row r="165" spans="1:51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</row>
    <row r="166" spans="1:51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</row>
    <row r="167" spans="1:51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</row>
    <row r="168" spans="1:51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</row>
    <row r="169" spans="1:51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</row>
    <row r="170" spans="1:51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</row>
    <row r="171" spans="1:51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</row>
    <row r="172" spans="1:51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</row>
    <row r="173" spans="1:51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</row>
  </sheetData>
  <pageMargins left="0.7" right="0.7" top="0.75" bottom="0.75" header="0.3" footer="0.3"/>
  <pageSetup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:CC582"/>
  <sheetViews>
    <sheetView workbookViewId="0">
      <selection activeCell="V17" sqref="V17"/>
    </sheetView>
  </sheetViews>
  <sheetFormatPr defaultColWidth="8.83203125" defaultRowHeight="12.75" x14ac:dyDescent="0.2"/>
  <sheetData>
    <row r="1" spans="1:8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</row>
    <row r="2" spans="1:8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</row>
    <row r="3" spans="1:8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</row>
    <row r="4" spans="1:8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</row>
    <row r="5" spans="1:8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</row>
    <row r="6" spans="1:8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</row>
    <row r="7" spans="1:8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</row>
    <row r="8" spans="1:8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</row>
    <row r="9" spans="1:8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</row>
    <row r="10" spans="1:8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</row>
    <row r="11" spans="1:8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</row>
    <row r="12" spans="1:8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</row>
    <row r="13" spans="1:8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</row>
    <row r="14" spans="1:8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</row>
    <row r="15" spans="1:8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</row>
    <row r="16" spans="1:8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</row>
    <row r="17" spans="1:8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</row>
    <row r="18" spans="1:8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</row>
    <row r="19" spans="1:8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</row>
    <row r="20" spans="1:8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</row>
    <row r="21" spans="1:8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</row>
    <row r="22" spans="1:8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</row>
    <row r="23" spans="1:8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</row>
    <row r="24" spans="1:8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</row>
    <row r="25" spans="1:8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</row>
    <row r="26" spans="1:8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</row>
    <row r="27" spans="1:8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</row>
    <row r="28" spans="1:8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</row>
    <row r="29" spans="1:8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</row>
    <row r="30" spans="1:8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</row>
    <row r="31" spans="1:8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</row>
    <row r="32" spans="1:8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</row>
    <row r="33" spans="1:8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</row>
    <row r="34" spans="1:8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</row>
    <row r="35" spans="1:81" x14ac:dyDescent="0.2">
      <c r="A35" s="12"/>
      <c r="B35" s="12"/>
      <c r="C35" s="4" t="s">
        <v>47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</row>
    <row r="36" spans="1:81" x14ac:dyDescent="0.2">
      <c r="A36" s="12"/>
      <c r="B36" s="12"/>
      <c r="C36" s="15" t="s">
        <v>48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</row>
    <row r="37" spans="1:8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</row>
    <row r="38" spans="1:8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</row>
    <row r="39" spans="1:8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</row>
    <row r="40" spans="1:8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</row>
    <row r="41" spans="1:8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</row>
    <row r="42" spans="1:8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</row>
    <row r="43" spans="1:8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</row>
    <row r="44" spans="1:8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</row>
    <row r="45" spans="1:8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</row>
    <row r="46" spans="1:8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</row>
    <row r="47" spans="1:8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</row>
    <row r="48" spans="1:8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</row>
    <row r="49" spans="1:8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</row>
    <row r="50" spans="1:8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</row>
    <row r="51" spans="1:8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</row>
    <row r="52" spans="1:8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</row>
    <row r="53" spans="1:8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</row>
    <row r="54" spans="1:8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</row>
    <row r="55" spans="1:8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</row>
    <row r="56" spans="1:8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</row>
    <row r="57" spans="1:8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</row>
    <row r="58" spans="1:8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</row>
    <row r="59" spans="1:8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</row>
    <row r="60" spans="1:8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</row>
    <row r="61" spans="1:8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</row>
    <row r="62" spans="1:8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</row>
    <row r="63" spans="1:8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</row>
    <row r="64" spans="1:8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</row>
    <row r="65" spans="1:8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</row>
    <row r="66" spans="1:8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</row>
    <row r="67" spans="1:8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</row>
    <row r="68" spans="1:8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</row>
    <row r="69" spans="1:81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</row>
    <row r="70" spans="1:81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</row>
    <row r="71" spans="1:81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</row>
    <row r="72" spans="1:81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</row>
    <row r="73" spans="1:81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</row>
    <row r="74" spans="1:81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</row>
    <row r="75" spans="1:81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</row>
    <row r="76" spans="1:81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</row>
    <row r="77" spans="1:81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</row>
    <row r="78" spans="1:81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</row>
    <row r="79" spans="1:81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</row>
    <row r="80" spans="1:81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</row>
    <row r="81" spans="1:81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</row>
    <row r="82" spans="1:81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</row>
    <row r="83" spans="1:81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</row>
    <row r="84" spans="1:81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</row>
    <row r="85" spans="1:81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</row>
    <row r="86" spans="1:81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</row>
    <row r="87" spans="1:8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</row>
    <row r="88" spans="1:8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</row>
    <row r="89" spans="1:81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</row>
    <row r="90" spans="1:81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</row>
    <row r="91" spans="1:81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</row>
    <row r="92" spans="1:81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</row>
    <row r="93" spans="1:81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</row>
    <row r="94" spans="1:81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</row>
    <row r="95" spans="1:81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</row>
    <row r="96" spans="1:81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</row>
    <row r="97" spans="1:81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</row>
    <row r="98" spans="1:81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</row>
    <row r="99" spans="1:81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</row>
    <row r="100" spans="1:81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</row>
    <row r="101" spans="1:81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</row>
    <row r="102" spans="1:81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</row>
    <row r="103" spans="1:81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</row>
    <row r="104" spans="1:81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</row>
    <row r="105" spans="1:81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</row>
    <row r="106" spans="1:81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</row>
    <row r="107" spans="1:81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</row>
    <row r="108" spans="1:81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</row>
    <row r="109" spans="1:81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</row>
    <row r="110" spans="1:81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</row>
    <row r="111" spans="1:81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</row>
    <row r="112" spans="1:81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</row>
    <row r="113" spans="1:81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</row>
    <row r="114" spans="1:81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</row>
    <row r="115" spans="1:81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</row>
    <row r="116" spans="1:81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</row>
    <row r="117" spans="1:81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</row>
    <row r="118" spans="1:81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</row>
    <row r="119" spans="1:81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</row>
    <row r="120" spans="1:81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</row>
    <row r="121" spans="1:81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</row>
    <row r="122" spans="1:81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</row>
    <row r="123" spans="1:81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</row>
    <row r="124" spans="1:81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</row>
    <row r="125" spans="1:81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</row>
    <row r="126" spans="1:81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</row>
    <row r="127" spans="1:81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</row>
    <row r="128" spans="1:81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</row>
    <row r="129" spans="1:81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</row>
    <row r="130" spans="1:81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</row>
    <row r="131" spans="1:81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</row>
    <row r="132" spans="1:81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</row>
    <row r="133" spans="1:81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</row>
    <row r="134" spans="1:81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</row>
    <row r="135" spans="1:81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</row>
    <row r="136" spans="1:81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</row>
    <row r="137" spans="1:81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</row>
    <row r="138" spans="1:81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</row>
    <row r="139" spans="1:81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</row>
    <row r="140" spans="1:81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</row>
    <row r="141" spans="1:81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</row>
    <row r="142" spans="1:81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</row>
    <row r="143" spans="1:81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</row>
    <row r="144" spans="1:81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</row>
    <row r="145" spans="1:81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</row>
    <row r="146" spans="1:81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</row>
    <row r="147" spans="1:81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</row>
    <row r="148" spans="1:81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</row>
    <row r="149" spans="1:81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</row>
    <row r="150" spans="1:81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</row>
    <row r="151" spans="1:81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</row>
    <row r="152" spans="1:81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</row>
    <row r="153" spans="1:81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</row>
    <row r="154" spans="1:81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</row>
    <row r="155" spans="1:81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</row>
    <row r="156" spans="1:81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</row>
    <row r="157" spans="1:81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</row>
    <row r="158" spans="1:81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</row>
    <row r="159" spans="1:81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</row>
    <row r="160" spans="1:81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</row>
    <row r="161" spans="1:81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</row>
    <row r="162" spans="1:81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</row>
    <row r="163" spans="1:81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</row>
    <row r="164" spans="1:81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</row>
    <row r="165" spans="1:81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</row>
    <row r="166" spans="1:81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</row>
    <row r="167" spans="1:81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</row>
    <row r="168" spans="1:81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</row>
    <row r="169" spans="1:81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</row>
    <row r="170" spans="1:81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</row>
    <row r="171" spans="1:81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</row>
    <row r="172" spans="1:81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</row>
    <row r="173" spans="1:81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</row>
    <row r="174" spans="1:81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</row>
    <row r="175" spans="1:81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</row>
    <row r="176" spans="1:81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</row>
    <row r="177" spans="1:81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</row>
    <row r="178" spans="1:81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</row>
    <row r="179" spans="1:81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</row>
    <row r="180" spans="1:81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</row>
    <row r="181" spans="1:81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</row>
    <row r="182" spans="1:81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</row>
    <row r="183" spans="1:81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</row>
    <row r="184" spans="1:81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</row>
    <row r="185" spans="1:81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</row>
    <row r="186" spans="1:81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</row>
    <row r="187" spans="1:81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</row>
    <row r="188" spans="1:81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</row>
    <row r="189" spans="1:81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</row>
    <row r="190" spans="1:81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</row>
    <row r="191" spans="1:81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</row>
    <row r="192" spans="1:81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</row>
    <row r="193" spans="1:81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</row>
    <row r="194" spans="1:81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</row>
    <row r="195" spans="1:81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</row>
    <row r="196" spans="1:81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</row>
    <row r="197" spans="1:81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</row>
    <row r="198" spans="1:81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</row>
    <row r="199" spans="1:81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</row>
    <row r="200" spans="1:81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</row>
    <row r="201" spans="1:81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</row>
    <row r="202" spans="1:81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</row>
    <row r="203" spans="1:81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</row>
    <row r="204" spans="1:81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</row>
    <row r="205" spans="1:81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</row>
    <row r="206" spans="1:81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</row>
    <row r="207" spans="1:81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</row>
    <row r="208" spans="1:81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</row>
    <row r="209" spans="1:81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</row>
    <row r="210" spans="1:81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</row>
    <row r="211" spans="1:81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</row>
    <row r="212" spans="1:81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</row>
    <row r="213" spans="1:81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</row>
    <row r="214" spans="1:81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</row>
    <row r="215" spans="1:81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</row>
    <row r="216" spans="1:81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</row>
    <row r="217" spans="1:81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</row>
    <row r="218" spans="1:81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</row>
    <row r="219" spans="1:81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</row>
    <row r="220" spans="1:81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</row>
    <row r="221" spans="1:81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</row>
    <row r="222" spans="1:81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</row>
    <row r="223" spans="1:81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</row>
    <row r="224" spans="1:81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</row>
    <row r="225" spans="1:81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</row>
    <row r="226" spans="1:81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</row>
    <row r="227" spans="1:81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</row>
    <row r="228" spans="1:81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</row>
    <row r="229" spans="1:81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</row>
    <row r="230" spans="1:81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</row>
    <row r="231" spans="1:81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</row>
    <row r="232" spans="1:81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</row>
    <row r="233" spans="1:81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</row>
    <row r="234" spans="1:81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</row>
    <row r="235" spans="1:81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</row>
    <row r="236" spans="1:81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</row>
    <row r="237" spans="1:81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</row>
    <row r="238" spans="1:81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</row>
    <row r="239" spans="1:81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</row>
    <row r="240" spans="1:81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</row>
    <row r="241" spans="1:81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</row>
    <row r="242" spans="1:81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</row>
    <row r="243" spans="1:81" x14ac:dyDescent="0.2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</row>
    <row r="244" spans="1:81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</row>
    <row r="245" spans="1:81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</row>
    <row r="246" spans="1:81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</row>
    <row r="247" spans="1:81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</row>
    <row r="248" spans="1:81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</row>
    <row r="249" spans="1:81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</row>
    <row r="250" spans="1:81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</row>
    <row r="251" spans="1:81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</row>
    <row r="252" spans="1:81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</row>
    <row r="253" spans="1:81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</row>
    <row r="254" spans="1:81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</row>
    <row r="255" spans="1:81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</row>
    <row r="256" spans="1:81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</row>
    <row r="257" spans="1:81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</row>
    <row r="258" spans="1:81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</row>
    <row r="259" spans="1:81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</row>
    <row r="260" spans="1:81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</row>
    <row r="261" spans="1:81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</row>
    <row r="262" spans="1:81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</row>
    <row r="263" spans="1:81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</row>
    <row r="264" spans="1:81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</row>
    <row r="265" spans="1:81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</row>
    <row r="266" spans="1:81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</row>
    <row r="267" spans="1:81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</row>
    <row r="268" spans="1:81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</row>
    <row r="269" spans="1:81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</row>
    <row r="270" spans="1:81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</row>
    <row r="271" spans="1:81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</row>
    <row r="272" spans="1:81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</row>
    <row r="273" spans="1:81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</row>
    <row r="274" spans="1:81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</row>
    <row r="275" spans="1:81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</row>
    <row r="276" spans="1:81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</row>
    <row r="277" spans="1:81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</row>
    <row r="278" spans="1:81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</row>
    <row r="279" spans="1:81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</row>
    <row r="280" spans="1:81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</row>
    <row r="281" spans="1:81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</row>
    <row r="282" spans="1:81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</row>
    <row r="283" spans="1:81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</row>
    <row r="284" spans="1:81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</row>
    <row r="285" spans="1:81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</row>
    <row r="286" spans="1:81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</row>
    <row r="287" spans="1:81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</row>
    <row r="288" spans="1:81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</row>
    <row r="289" spans="1:81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</row>
    <row r="290" spans="1:81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</row>
    <row r="291" spans="1:81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</row>
    <row r="292" spans="1:81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</row>
    <row r="293" spans="1:81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</row>
    <row r="294" spans="1:81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</row>
    <row r="295" spans="1:81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</row>
    <row r="296" spans="1:81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</row>
    <row r="297" spans="1:81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</row>
    <row r="298" spans="1:81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</row>
    <row r="299" spans="1:81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</row>
    <row r="300" spans="1:81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</row>
    <row r="301" spans="1:81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</row>
    <row r="302" spans="1:81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</row>
    <row r="303" spans="1:81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</row>
    <row r="304" spans="1:81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</row>
    <row r="305" spans="1:81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</row>
    <row r="306" spans="1:81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</row>
    <row r="307" spans="1:81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</row>
    <row r="308" spans="1:81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</row>
    <row r="309" spans="1:81" x14ac:dyDescent="0.2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</row>
    <row r="310" spans="1:81" x14ac:dyDescent="0.2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</row>
    <row r="311" spans="1:81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</row>
    <row r="312" spans="1:81" x14ac:dyDescent="0.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</row>
    <row r="313" spans="1:81" x14ac:dyDescent="0.2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</row>
    <row r="314" spans="1:81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</row>
    <row r="315" spans="1:81" x14ac:dyDescent="0.2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</row>
    <row r="316" spans="1:81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</row>
    <row r="317" spans="1:81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</row>
    <row r="318" spans="1:81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</row>
    <row r="319" spans="1:81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</row>
    <row r="320" spans="1:81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</row>
    <row r="321" spans="1:81" x14ac:dyDescent="0.2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</row>
    <row r="322" spans="1:81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</row>
    <row r="323" spans="1:81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</row>
    <row r="324" spans="1:81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</row>
    <row r="325" spans="1:81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</row>
    <row r="326" spans="1:81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</row>
    <row r="327" spans="1:81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</row>
    <row r="328" spans="1:81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</row>
    <row r="329" spans="1:81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</row>
    <row r="330" spans="1:81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</row>
    <row r="331" spans="1:81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</row>
    <row r="332" spans="1:81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</row>
    <row r="333" spans="1:81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</row>
    <row r="334" spans="1:81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</row>
    <row r="335" spans="1:81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</row>
    <row r="336" spans="1:81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</row>
    <row r="337" spans="1:81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</row>
    <row r="338" spans="1:81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</row>
    <row r="339" spans="1:81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</row>
    <row r="340" spans="1:81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</row>
    <row r="341" spans="1:81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</row>
    <row r="342" spans="1:81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</row>
    <row r="343" spans="1:81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</row>
    <row r="344" spans="1:81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</row>
    <row r="345" spans="1:81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</row>
    <row r="346" spans="1:81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</row>
    <row r="347" spans="1:81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</row>
    <row r="348" spans="1:81" x14ac:dyDescent="0.2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</row>
    <row r="349" spans="1:81" x14ac:dyDescent="0.2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</row>
    <row r="350" spans="1:81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</row>
    <row r="351" spans="1:81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</row>
    <row r="352" spans="1:81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</row>
    <row r="353" spans="1:81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</row>
    <row r="354" spans="1:81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</row>
    <row r="355" spans="1:81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</row>
    <row r="356" spans="1:81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</row>
    <row r="357" spans="1:81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</row>
    <row r="358" spans="1:81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</row>
    <row r="359" spans="1:81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</row>
    <row r="360" spans="1:81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</row>
    <row r="361" spans="1:81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</row>
    <row r="362" spans="1:81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</row>
    <row r="363" spans="1:81" x14ac:dyDescent="0.2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</row>
    <row r="364" spans="1:81" x14ac:dyDescent="0.2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</row>
    <row r="365" spans="1:81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</row>
    <row r="366" spans="1:81" x14ac:dyDescent="0.2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</row>
    <row r="367" spans="1:81" x14ac:dyDescent="0.2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</row>
    <row r="368" spans="1:81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</row>
    <row r="369" spans="1:81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</row>
    <row r="370" spans="1:81" x14ac:dyDescent="0.2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</row>
    <row r="371" spans="1:81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</row>
    <row r="372" spans="1:81" x14ac:dyDescent="0.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</row>
    <row r="373" spans="1:81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</row>
    <row r="374" spans="1:81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</row>
    <row r="375" spans="1:81" x14ac:dyDescent="0.2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</row>
    <row r="376" spans="1:81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</row>
    <row r="377" spans="1:81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</row>
    <row r="378" spans="1:81" x14ac:dyDescent="0.2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</row>
    <row r="379" spans="1:81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</row>
    <row r="380" spans="1:81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</row>
    <row r="381" spans="1:81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</row>
    <row r="382" spans="1:81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</row>
    <row r="383" spans="1:81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</row>
    <row r="384" spans="1:81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</row>
    <row r="385" spans="1:81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</row>
    <row r="386" spans="1:81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</row>
    <row r="387" spans="1:81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</row>
    <row r="388" spans="1:81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</row>
    <row r="389" spans="1:81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</row>
    <row r="390" spans="1:81" x14ac:dyDescent="0.2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</row>
    <row r="391" spans="1:81" x14ac:dyDescent="0.2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</row>
    <row r="392" spans="1:81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</row>
    <row r="393" spans="1:81" x14ac:dyDescent="0.2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</row>
    <row r="394" spans="1:81" x14ac:dyDescent="0.2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</row>
    <row r="395" spans="1:81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</row>
    <row r="396" spans="1:81" x14ac:dyDescent="0.2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</row>
    <row r="397" spans="1:81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</row>
    <row r="398" spans="1:81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</row>
    <row r="399" spans="1:81" x14ac:dyDescent="0.2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</row>
    <row r="400" spans="1:81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</row>
    <row r="401" spans="1:81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</row>
    <row r="402" spans="1:81" x14ac:dyDescent="0.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</row>
    <row r="403" spans="1:81" x14ac:dyDescent="0.2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</row>
    <row r="404" spans="1:81" x14ac:dyDescent="0.2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</row>
    <row r="405" spans="1:81" x14ac:dyDescent="0.2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</row>
    <row r="406" spans="1:81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</row>
    <row r="407" spans="1:81" x14ac:dyDescent="0.2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</row>
    <row r="408" spans="1:81" x14ac:dyDescent="0.2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</row>
    <row r="409" spans="1:81" x14ac:dyDescent="0.2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</row>
    <row r="410" spans="1:81" x14ac:dyDescent="0.2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</row>
    <row r="411" spans="1:81" x14ac:dyDescent="0.2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</row>
    <row r="412" spans="1:81" x14ac:dyDescent="0.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</row>
    <row r="413" spans="1:81" x14ac:dyDescent="0.2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</row>
    <row r="414" spans="1:81" x14ac:dyDescent="0.2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</row>
    <row r="415" spans="1:81" x14ac:dyDescent="0.2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</row>
    <row r="416" spans="1:81" x14ac:dyDescent="0.2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</row>
    <row r="417" spans="1:81" x14ac:dyDescent="0.2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</row>
    <row r="418" spans="1:81" x14ac:dyDescent="0.2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</row>
    <row r="419" spans="1:81" x14ac:dyDescent="0.2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</row>
    <row r="420" spans="1:81" x14ac:dyDescent="0.2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</row>
    <row r="421" spans="1:81" x14ac:dyDescent="0.2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</row>
    <row r="422" spans="1:81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</row>
    <row r="423" spans="1:81" x14ac:dyDescent="0.2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</row>
    <row r="424" spans="1:81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</row>
    <row r="425" spans="1:81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</row>
    <row r="426" spans="1:81" x14ac:dyDescent="0.2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</row>
    <row r="427" spans="1:81" x14ac:dyDescent="0.2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</row>
    <row r="428" spans="1:81" x14ac:dyDescent="0.2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</row>
    <row r="429" spans="1:81" x14ac:dyDescent="0.2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</row>
    <row r="430" spans="1:81" x14ac:dyDescent="0.2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</row>
    <row r="431" spans="1:81" x14ac:dyDescent="0.2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</row>
    <row r="432" spans="1:81" x14ac:dyDescent="0.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</row>
    <row r="433" spans="1:81" x14ac:dyDescent="0.2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</row>
    <row r="434" spans="1:81" x14ac:dyDescent="0.2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</row>
    <row r="435" spans="1:81" x14ac:dyDescent="0.2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</row>
    <row r="436" spans="1:81" x14ac:dyDescent="0.2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</row>
    <row r="437" spans="1:81" x14ac:dyDescent="0.2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</row>
    <row r="438" spans="1:81" x14ac:dyDescent="0.2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</row>
    <row r="439" spans="1:81" x14ac:dyDescent="0.2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</row>
    <row r="440" spans="1:81" x14ac:dyDescent="0.2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</row>
    <row r="441" spans="1:81" x14ac:dyDescent="0.2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</row>
    <row r="442" spans="1:81" x14ac:dyDescent="0.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</row>
    <row r="443" spans="1:81" x14ac:dyDescent="0.2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</row>
    <row r="444" spans="1:81" x14ac:dyDescent="0.2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</row>
    <row r="445" spans="1:81" x14ac:dyDescent="0.2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</row>
    <row r="446" spans="1:81" x14ac:dyDescent="0.2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</row>
    <row r="447" spans="1:81" x14ac:dyDescent="0.2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</row>
    <row r="448" spans="1:81" x14ac:dyDescent="0.2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</row>
    <row r="449" spans="1:81" x14ac:dyDescent="0.2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</row>
    <row r="450" spans="1:81" x14ac:dyDescent="0.2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</row>
    <row r="451" spans="1:81" x14ac:dyDescent="0.2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</row>
    <row r="452" spans="1:81" x14ac:dyDescent="0.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</row>
    <row r="453" spans="1:81" x14ac:dyDescent="0.2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</row>
    <row r="454" spans="1:81" x14ac:dyDescent="0.2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</row>
    <row r="455" spans="1:81" x14ac:dyDescent="0.2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</row>
    <row r="456" spans="1:81" x14ac:dyDescent="0.2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</row>
    <row r="457" spans="1:81" x14ac:dyDescent="0.2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</row>
    <row r="458" spans="1:81" x14ac:dyDescent="0.2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</row>
    <row r="459" spans="1:81" x14ac:dyDescent="0.2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</row>
    <row r="460" spans="1:81" x14ac:dyDescent="0.2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</row>
    <row r="461" spans="1:81" x14ac:dyDescent="0.2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</row>
    <row r="462" spans="1:81" x14ac:dyDescent="0.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</row>
    <row r="463" spans="1:81" x14ac:dyDescent="0.2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</row>
    <row r="464" spans="1:81" x14ac:dyDescent="0.2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</row>
    <row r="465" spans="1:81" x14ac:dyDescent="0.2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</row>
    <row r="466" spans="1:81" x14ac:dyDescent="0.2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</row>
    <row r="467" spans="1:81" x14ac:dyDescent="0.2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</row>
    <row r="468" spans="1:81" x14ac:dyDescent="0.2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</row>
    <row r="469" spans="1:81" x14ac:dyDescent="0.2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</row>
    <row r="470" spans="1:81" x14ac:dyDescent="0.2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</row>
    <row r="471" spans="1:81" x14ac:dyDescent="0.2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</row>
    <row r="472" spans="1:81" x14ac:dyDescent="0.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</row>
    <row r="473" spans="1:81" x14ac:dyDescent="0.2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</row>
    <row r="474" spans="1:81" x14ac:dyDescent="0.2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</row>
    <row r="475" spans="1:81" x14ac:dyDescent="0.2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</row>
    <row r="476" spans="1:81" x14ac:dyDescent="0.2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</row>
    <row r="477" spans="1:81" x14ac:dyDescent="0.2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</row>
    <row r="478" spans="1:81" x14ac:dyDescent="0.2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</row>
    <row r="479" spans="1:81" x14ac:dyDescent="0.2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</row>
    <row r="480" spans="1:81" x14ac:dyDescent="0.2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</row>
    <row r="481" spans="1:81" x14ac:dyDescent="0.2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</row>
    <row r="482" spans="1:81" x14ac:dyDescent="0.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</row>
    <row r="483" spans="1:81" x14ac:dyDescent="0.2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</row>
    <row r="484" spans="1:81" x14ac:dyDescent="0.2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</row>
    <row r="485" spans="1:81" x14ac:dyDescent="0.2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</row>
    <row r="486" spans="1:81" x14ac:dyDescent="0.2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</row>
    <row r="487" spans="1:81" x14ac:dyDescent="0.2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</row>
    <row r="488" spans="1:81" x14ac:dyDescent="0.2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</row>
    <row r="489" spans="1:81" x14ac:dyDescent="0.2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</row>
    <row r="490" spans="1:81" x14ac:dyDescent="0.2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</row>
    <row r="491" spans="1:81" x14ac:dyDescent="0.2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</row>
    <row r="492" spans="1:81" x14ac:dyDescent="0.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</row>
    <row r="493" spans="1:81" x14ac:dyDescent="0.2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</row>
    <row r="494" spans="1:81" x14ac:dyDescent="0.2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</row>
    <row r="495" spans="1:81" x14ac:dyDescent="0.2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</row>
    <row r="496" spans="1:81" x14ac:dyDescent="0.2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</row>
    <row r="497" spans="1:81" x14ac:dyDescent="0.2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</row>
    <row r="498" spans="1:81" x14ac:dyDescent="0.2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</row>
    <row r="499" spans="1:81" x14ac:dyDescent="0.2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</row>
    <row r="500" spans="1:81" x14ac:dyDescent="0.2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</row>
    <row r="501" spans="1:81" x14ac:dyDescent="0.2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</row>
    <row r="502" spans="1:81" x14ac:dyDescent="0.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</row>
    <row r="503" spans="1:81" x14ac:dyDescent="0.2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</row>
    <row r="504" spans="1:81" x14ac:dyDescent="0.2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</row>
    <row r="505" spans="1:81" x14ac:dyDescent="0.2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</row>
    <row r="506" spans="1:81" x14ac:dyDescent="0.2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</row>
    <row r="507" spans="1:81" x14ac:dyDescent="0.2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</row>
    <row r="508" spans="1:81" x14ac:dyDescent="0.2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</row>
    <row r="509" spans="1:81" x14ac:dyDescent="0.2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</row>
    <row r="510" spans="1:81" x14ac:dyDescent="0.2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</row>
    <row r="511" spans="1:81" x14ac:dyDescent="0.2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</row>
    <row r="512" spans="1:81" x14ac:dyDescent="0.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</row>
    <row r="513" spans="1:81" x14ac:dyDescent="0.2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</row>
    <row r="514" spans="1:81" x14ac:dyDescent="0.2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</row>
    <row r="515" spans="1:81" x14ac:dyDescent="0.2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</row>
    <row r="516" spans="1:81" x14ac:dyDescent="0.2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</row>
    <row r="517" spans="1:81" x14ac:dyDescent="0.2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</row>
    <row r="518" spans="1:81" x14ac:dyDescent="0.2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</row>
    <row r="519" spans="1:81" x14ac:dyDescent="0.2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</row>
    <row r="520" spans="1:81" x14ac:dyDescent="0.2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</row>
    <row r="521" spans="1:81" x14ac:dyDescent="0.2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</row>
    <row r="522" spans="1:81" x14ac:dyDescent="0.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</row>
    <row r="523" spans="1:81" x14ac:dyDescent="0.2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</row>
    <row r="524" spans="1:81" x14ac:dyDescent="0.2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</row>
    <row r="525" spans="1:81" x14ac:dyDescent="0.2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</row>
    <row r="526" spans="1:81" x14ac:dyDescent="0.2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</row>
    <row r="527" spans="1:81" x14ac:dyDescent="0.2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</row>
    <row r="528" spans="1:81" x14ac:dyDescent="0.2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</row>
    <row r="529" spans="1:81" x14ac:dyDescent="0.2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</row>
    <row r="530" spans="1:81" x14ac:dyDescent="0.2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</row>
    <row r="531" spans="1:81" x14ac:dyDescent="0.2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</row>
    <row r="532" spans="1:81" x14ac:dyDescent="0.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</row>
    <row r="533" spans="1:81" x14ac:dyDescent="0.2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</row>
    <row r="534" spans="1:81" x14ac:dyDescent="0.2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</row>
    <row r="535" spans="1:81" x14ac:dyDescent="0.2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</row>
    <row r="536" spans="1:81" x14ac:dyDescent="0.2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</row>
    <row r="537" spans="1:81" x14ac:dyDescent="0.2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</row>
    <row r="538" spans="1:81" x14ac:dyDescent="0.2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</row>
    <row r="539" spans="1:81" x14ac:dyDescent="0.2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</row>
    <row r="540" spans="1:81" x14ac:dyDescent="0.2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</row>
    <row r="541" spans="1:81" x14ac:dyDescent="0.2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</row>
    <row r="542" spans="1:81" x14ac:dyDescent="0.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</row>
    <row r="543" spans="1:81" x14ac:dyDescent="0.2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</row>
    <row r="544" spans="1:81" x14ac:dyDescent="0.2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</row>
    <row r="545" spans="1:81" x14ac:dyDescent="0.2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</row>
    <row r="546" spans="1:81" x14ac:dyDescent="0.2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</row>
    <row r="547" spans="1:81" x14ac:dyDescent="0.2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</row>
    <row r="548" spans="1:81" x14ac:dyDescent="0.2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</row>
    <row r="549" spans="1:81" x14ac:dyDescent="0.2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</row>
    <row r="550" spans="1:81" x14ac:dyDescent="0.2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</row>
    <row r="551" spans="1:81" x14ac:dyDescent="0.2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</row>
    <row r="552" spans="1:81" x14ac:dyDescent="0.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</row>
    <row r="553" spans="1:81" x14ac:dyDescent="0.2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</row>
    <row r="554" spans="1:81" x14ac:dyDescent="0.2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</row>
    <row r="555" spans="1:81" x14ac:dyDescent="0.2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</row>
    <row r="556" spans="1:81" x14ac:dyDescent="0.2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</row>
    <row r="557" spans="1:81" x14ac:dyDescent="0.2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</row>
    <row r="558" spans="1:81" x14ac:dyDescent="0.2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</row>
    <row r="559" spans="1:81" x14ac:dyDescent="0.2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</row>
    <row r="560" spans="1:81" x14ac:dyDescent="0.2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</row>
    <row r="561" spans="1:81" x14ac:dyDescent="0.2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</row>
    <row r="562" spans="1:81" x14ac:dyDescent="0.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</row>
    <row r="563" spans="1:81" x14ac:dyDescent="0.2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</row>
    <row r="564" spans="1:81" x14ac:dyDescent="0.2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</row>
    <row r="565" spans="1:81" x14ac:dyDescent="0.2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</row>
    <row r="566" spans="1:81" x14ac:dyDescent="0.2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</row>
    <row r="567" spans="1:81" x14ac:dyDescent="0.2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</row>
    <row r="568" spans="1:81" x14ac:dyDescent="0.2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</row>
    <row r="569" spans="1:81" x14ac:dyDescent="0.2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</row>
    <row r="570" spans="1:81" x14ac:dyDescent="0.2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</row>
    <row r="571" spans="1:81" x14ac:dyDescent="0.2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</row>
    <row r="572" spans="1:81" x14ac:dyDescent="0.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</row>
    <row r="573" spans="1:81" x14ac:dyDescent="0.2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</row>
    <row r="574" spans="1:81" x14ac:dyDescent="0.2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</row>
    <row r="575" spans="1:81" x14ac:dyDescent="0.2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</row>
    <row r="576" spans="1:81" x14ac:dyDescent="0.2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</row>
    <row r="577" spans="1:81" x14ac:dyDescent="0.2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</row>
    <row r="578" spans="1:81" x14ac:dyDescent="0.2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</row>
    <row r="579" spans="1:81" x14ac:dyDescent="0.2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</row>
    <row r="580" spans="1:81" x14ac:dyDescent="0.2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</row>
    <row r="581" spans="1:81" x14ac:dyDescent="0.2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</row>
    <row r="582" spans="1:81" x14ac:dyDescent="0.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A9" workbookViewId="0">
      <selection activeCell="W23" sqref="W23:W37"/>
    </sheetView>
  </sheetViews>
  <sheetFormatPr defaultColWidth="8.83203125" defaultRowHeight="12.75" x14ac:dyDescent="0.2"/>
  <sheetData>
    <row r="1" spans="1:22" x14ac:dyDescent="0.2">
      <c r="A1" s="4" t="s">
        <v>121</v>
      </c>
    </row>
    <row r="2" spans="1:22" x14ac:dyDescent="0.2">
      <c r="A2" s="7" t="s">
        <v>45</v>
      </c>
      <c r="B2" s="8"/>
      <c r="C2" s="8"/>
      <c r="D2" s="8"/>
    </row>
    <row r="3" spans="1:22" x14ac:dyDescent="0.2">
      <c r="A3" s="4" t="s">
        <v>46</v>
      </c>
      <c r="U3" s="4" t="s">
        <v>44</v>
      </c>
      <c r="V3" t="s">
        <v>31</v>
      </c>
    </row>
    <row r="4" spans="1:22" x14ac:dyDescent="0.2">
      <c r="B4" t="s">
        <v>17</v>
      </c>
      <c r="C4" t="s">
        <v>18</v>
      </c>
      <c r="D4" t="s">
        <v>19</v>
      </c>
      <c r="E4" s="8" t="s">
        <v>20</v>
      </c>
      <c r="F4" t="s">
        <v>21</v>
      </c>
      <c r="G4" t="s">
        <v>0</v>
      </c>
      <c r="H4" t="s">
        <v>1</v>
      </c>
      <c r="I4" t="s">
        <v>2</v>
      </c>
      <c r="J4" s="8" t="s">
        <v>3</v>
      </c>
      <c r="K4" t="s">
        <v>23</v>
      </c>
      <c r="L4" s="8" t="s">
        <v>22</v>
      </c>
      <c r="M4" s="8" t="s">
        <v>4</v>
      </c>
      <c r="N4" s="8" t="s">
        <v>24</v>
      </c>
      <c r="O4" t="s">
        <v>25</v>
      </c>
      <c r="P4" t="s">
        <v>25</v>
      </c>
      <c r="Q4" t="s">
        <v>25</v>
      </c>
      <c r="R4" t="s">
        <v>25</v>
      </c>
      <c r="S4" t="s">
        <v>26</v>
      </c>
      <c r="T4" t="s">
        <v>26</v>
      </c>
      <c r="U4" t="s">
        <v>32</v>
      </c>
      <c r="V4" t="s">
        <v>32</v>
      </c>
    </row>
    <row r="5" spans="1:22" x14ac:dyDescent="0.2">
      <c r="A5" s="1" t="s">
        <v>116</v>
      </c>
      <c r="B5">
        <v>1979</v>
      </c>
      <c r="C5">
        <v>1973</v>
      </c>
      <c r="D5">
        <v>1977</v>
      </c>
      <c r="E5" s="8">
        <v>1981</v>
      </c>
      <c r="F5">
        <v>1984</v>
      </c>
      <c r="G5">
        <v>1967</v>
      </c>
      <c r="H5">
        <v>1981</v>
      </c>
      <c r="I5">
        <v>1980</v>
      </c>
      <c r="J5" s="8">
        <v>1982</v>
      </c>
      <c r="K5">
        <v>1977</v>
      </c>
      <c r="L5" s="8">
        <v>1977</v>
      </c>
      <c r="M5" s="8">
        <v>1967</v>
      </c>
      <c r="N5" s="8">
        <v>1981</v>
      </c>
      <c r="O5" s="18">
        <v>1964</v>
      </c>
      <c r="P5" s="18">
        <v>1974</v>
      </c>
      <c r="Q5" s="18">
        <v>1981</v>
      </c>
      <c r="R5" s="18">
        <v>1985</v>
      </c>
      <c r="S5" s="18">
        <v>1974</v>
      </c>
      <c r="T5" s="18">
        <v>1997</v>
      </c>
    </row>
    <row r="6" spans="1:22" x14ac:dyDescent="0.2">
      <c r="A6" s="1" t="s">
        <v>117</v>
      </c>
      <c r="B6">
        <v>1992</v>
      </c>
      <c r="C6">
        <v>1986</v>
      </c>
      <c r="D6">
        <v>1990</v>
      </c>
      <c r="E6" s="8">
        <v>1994</v>
      </c>
      <c r="F6">
        <v>1997</v>
      </c>
      <c r="G6">
        <v>1980</v>
      </c>
      <c r="H6">
        <v>1994</v>
      </c>
      <c r="I6">
        <v>1993</v>
      </c>
      <c r="J6" s="8">
        <v>1995</v>
      </c>
      <c r="K6">
        <v>1990</v>
      </c>
      <c r="L6" s="8">
        <v>1990</v>
      </c>
      <c r="M6" s="8">
        <v>1980</v>
      </c>
      <c r="N6" s="8">
        <v>1994</v>
      </c>
      <c r="O6" s="18">
        <v>1977</v>
      </c>
      <c r="P6" s="18">
        <v>1987</v>
      </c>
      <c r="Q6" s="18">
        <v>1994</v>
      </c>
      <c r="R6" s="18">
        <v>1998</v>
      </c>
      <c r="S6" s="18">
        <v>1987</v>
      </c>
      <c r="T6" s="18">
        <v>2010</v>
      </c>
    </row>
    <row r="7" spans="1:22" x14ac:dyDescent="0.2">
      <c r="A7" s="1" t="s">
        <v>118</v>
      </c>
      <c r="B7">
        <v>1989</v>
      </c>
      <c r="C7">
        <v>1983</v>
      </c>
      <c r="D7">
        <v>1987</v>
      </c>
      <c r="E7" s="8">
        <v>1991</v>
      </c>
      <c r="F7">
        <v>1994</v>
      </c>
      <c r="G7">
        <v>1977</v>
      </c>
      <c r="H7">
        <v>1991</v>
      </c>
      <c r="I7">
        <v>1990</v>
      </c>
      <c r="J7" s="8">
        <v>1992</v>
      </c>
      <c r="K7">
        <v>1987</v>
      </c>
      <c r="L7" s="8">
        <v>1987</v>
      </c>
      <c r="M7" s="8">
        <v>1977</v>
      </c>
      <c r="N7" s="8">
        <v>1991</v>
      </c>
      <c r="O7" s="18">
        <v>1974</v>
      </c>
      <c r="P7">
        <v>1984</v>
      </c>
      <c r="Q7">
        <v>1991</v>
      </c>
      <c r="R7" s="18">
        <v>1995</v>
      </c>
      <c r="S7" s="18">
        <v>1984</v>
      </c>
      <c r="T7">
        <v>2007</v>
      </c>
    </row>
    <row r="8" spans="1:22" x14ac:dyDescent="0.2">
      <c r="A8" t="s">
        <v>42</v>
      </c>
      <c r="B8" s="5">
        <v>1.1956101928374656</v>
      </c>
      <c r="C8" s="5">
        <v>2.8532815315315316</v>
      </c>
      <c r="D8" s="5">
        <v>3.3055874587458747</v>
      </c>
      <c r="E8" s="13">
        <v>2.4432992299229923</v>
      </c>
      <c r="F8" s="5">
        <v>1.4121482194417707</v>
      </c>
      <c r="G8" s="9">
        <v>2.1239550898203601</v>
      </c>
      <c r="H8" s="9">
        <v>0.79691529152915286</v>
      </c>
      <c r="I8" s="5">
        <v>0.93560072815533979</v>
      </c>
      <c r="J8" s="13">
        <v>5.4730310880829016</v>
      </c>
      <c r="K8" s="5">
        <v>1.4119752475247525</v>
      </c>
      <c r="L8" s="13">
        <v>1.9687128712871287</v>
      </c>
      <c r="M8" s="16" t="s">
        <v>119</v>
      </c>
      <c r="N8" s="13">
        <v>2.5569317931793174</v>
      </c>
      <c r="O8" s="9">
        <v>2.4791096774193551</v>
      </c>
      <c r="P8" s="5">
        <v>0.90087626774847884</v>
      </c>
      <c r="Q8" s="5">
        <v>1.858152915291529</v>
      </c>
      <c r="R8" s="9">
        <v>2.5920622676579925</v>
      </c>
      <c r="S8" s="5">
        <v>1.510612576064909</v>
      </c>
      <c r="T8" s="5">
        <v>5.9960747663551404</v>
      </c>
      <c r="U8" s="1"/>
    </row>
    <row r="9" spans="1:22" x14ac:dyDescent="0.2">
      <c r="A9" t="s">
        <v>41</v>
      </c>
      <c r="B9" s="5">
        <v>1.381138349514563</v>
      </c>
      <c r="C9" s="5">
        <v>1.7730811359026368</v>
      </c>
      <c r="D9" s="5">
        <v>3.2185184049079751</v>
      </c>
      <c r="E9" s="13">
        <v>2.5425347150259068</v>
      </c>
      <c r="F9" s="5">
        <v>2.4089079925650561</v>
      </c>
      <c r="G9" s="9">
        <v>2.2936149425287358</v>
      </c>
      <c r="H9" s="9">
        <v>0.54754715025906731</v>
      </c>
      <c r="I9" s="5">
        <v>0.74361276127612752</v>
      </c>
      <c r="J9" s="13">
        <v>6.7531004016064262</v>
      </c>
      <c r="K9" s="5">
        <v>1.5840766871165644</v>
      </c>
      <c r="L9" s="13">
        <v>1.9284141104294479</v>
      </c>
      <c r="M9" s="16" t="s">
        <v>119</v>
      </c>
      <c r="N9" s="13">
        <v>2.441946113989637</v>
      </c>
      <c r="O9" s="9">
        <v>2.6038825396825396</v>
      </c>
      <c r="P9" s="5">
        <v>1.680960966542751</v>
      </c>
      <c r="Q9" s="5">
        <v>1.8079181347150259</v>
      </c>
      <c r="R9" s="9">
        <v>3.1777855839416063</v>
      </c>
      <c r="S9" s="5">
        <v>1.8209795539033458</v>
      </c>
      <c r="T9" s="5">
        <v>7.3009202453987729</v>
      </c>
      <c r="U9" s="1"/>
    </row>
    <row r="10" spans="1:22" x14ac:dyDescent="0.2">
      <c r="A10" t="s">
        <v>40</v>
      </c>
      <c r="B10" s="5">
        <v>1.3877315731573157</v>
      </c>
      <c r="C10" s="5">
        <v>1.8476579925650558</v>
      </c>
      <c r="D10" s="5">
        <v>2.676933884297521</v>
      </c>
      <c r="E10" s="13">
        <v>4.0527720883534135</v>
      </c>
      <c r="F10" s="5">
        <v>4.4435182481751827</v>
      </c>
      <c r="G10" s="9">
        <v>2.7247956403269753</v>
      </c>
      <c r="H10" s="9">
        <v>0.2752861445783133</v>
      </c>
      <c r="I10" s="5">
        <v>0.52284248704663217</v>
      </c>
      <c r="J10" s="13">
        <v>7.1412415784408081</v>
      </c>
      <c r="K10" s="5">
        <v>1.529559228650138</v>
      </c>
      <c r="L10" s="13">
        <v>2.7366446280991736</v>
      </c>
      <c r="M10" s="16" t="s">
        <v>119</v>
      </c>
      <c r="N10" s="13">
        <v>3.5789497991967871</v>
      </c>
      <c r="O10" s="9">
        <v>2.2514753086419756</v>
      </c>
      <c r="P10" s="5">
        <v>1.2853831282952548</v>
      </c>
      <c r="Q10" s="5">
        <v>1.9373353413654619</v>
      </c>
      <c r="R10" s="9">
        <v>4.0532007042253522</v>
      </c>
      <c r="S10" s="5">
        <v>2.0518435852372585</v>
      </c>
      <c r="T10" s="5">
        <v>8.5755102040816329</v>
      </c>
      <c r="U10" s="1"/>
    </row>
    <row r="11" spans="1:22" x14ac:dyDescent="0.2">
      <c r="A11" t="s">
        <v>39</v>
      </c>
      <c r="B11" s="5">
        <v>0.97009119170984448</v>
      </c>
      <c r="C11" s="5">
        <v>1.7088383128295255</v>
      </c>
      <c r="D11" s="5">
        <v>2.401259708737864</v>
      </c>
      <c r="E11" s="13">
        <v>3.7975033686236768</v>
      </c>
      <c r="F11" s="5">
        <v>3.650766725352113</v>
      </c>
      <c r="G11" s="5">
        <v>1.965737113402062</v>
      </c>
      <c r="H11" s="9">
        <v>0.20551491819056786</v>
      </c>
      <c r="I11" s="5">
        <v>0.48290060240963856</v>
      </c>
      <c r="J11" s="13">
        <v>9.5790223048327139</v>
      </c>
      <c r="K11" s="5">
        <v>2.0660254854368931</v>
      </c>
      <c r="L11" s="13">
        <v>2.1080970873786407</v>
      </c>
      <c r="M11" s="16" t="s">
        <v>119</v>
      </c>
      <c r="N11" s="13">
        <v>2.7173580365736285</v>
      </c>
      <c r="O11" s="9">
        <v>2.4892634730538923</v>
      </c>
      <c r="P11" s="5">
        <v>1.9076303630363036</v>
      </c>
      <c r="Q11" s="5">
        <v>1.8659355149181904</v>
      </c>
      <c r="R11" s="9">
        <v>4.0069822485207105</v>
      </c>
      <c r="S11" s="5">
        <v>1.7046567656765677</v>
      </c>
      <c r="T11" s="5">
        <v>7.7289779326364698</v>
      </c>
      <c r="U11" s="1"/>
    </row>
    <row r="12" spans="1:22" x14ac:dyDescent="0.2">
      <c r="A12" t="s">
        <v>38</v>
      </c>
      <c r="B12" s="5">
        <v>0.89915963855421688</v>
      </c>
      <c r="C12" s="5">
        <v>1.5510676567656765</v>
      </c>
      <c r="D12" s="5">
        <v>2.4463553355335534</v>
      </c>
      <c r="E12" s="13">
        <v>4.218742565055762</v>
      </c>
      <c r="F12" s="5">
        <v>4.3435359256128487</v>
      </c>
      <c r="G12" s="5">
        <v>2.2086543209876544</v>
      </c>
      <c r="H12" s="9">
        <v>0.19889405204460966</v>
      </c>
      <c r="I12" s="5">
        <v>0.47735996150144372</v>
      </c>
      <c r="J12" s="13">
        <v>16.783384124087593</v>
      </c>
      <c r="K12" s="5">
        <v>2.0480847084708467</v>
      </c>
      <c r="L12" s="13">
        <v>1.9680605060506051</v>
      </c>
      <c r="M12" s="16" t="s">
        <v>119</v>
      </c>
      <c r="N12" s="13">
        <v>3.8995706319702603</v>
      </c>
      <c r="O12" s="9">
        <v>3.2660086206896555</v>
      </c>
      <c r="P12" s="5">
        <v>1.9427852760736195</v>
      </c>
      <c r="Q12" s="5">
        <v>2.5920622676579925</v>
      </c>
      <c r="R12" s="9">
        <v>4.3807306451612904</v>
      </c>
      <c r="S12" s="5">
        <v>1.6012162576687115</v>
      </c>
      <c r="T12" s="5">
        <v>6.4648785996612093</v>
      </c>
      <c r="U12" s="1"/>
    </row>
    <row r="13" spans="1:22" x14ac:dyDescent="0.2">
      <c r="A13" t="s">
        <v>37</v>
      </c>
      <c r="B13" s="5">
        <v>1.1024061597690087</v>
      </c>
      <c r="C13" s="5">
        <v>1.8095889570552148</v>
      </c>
      <c r="D13" s="5">
        <v>2.2629450777202074</v>
      </c>
      <c r="E13" s="13">
        <v>8.0705209854014601</v>
      </c>
      <c r="F13" s="5">
        <v>5.5608266129032256</v>
      </c>
      <c r="G13" s="5">
        <v>2.4726937799043065</v>
      </c>
      <c r="H13" s="9">
        <v>0.37285766423357669</v>
      </c>
      <c r="I13" s="5">
        <v>1.0545446096654274</v>
      </c>
      <c r="J13" s="13">
        <v>23.593632042253525</v>
      </c>
      <c r="K13" s="5">
        <v>1.4556663212435232</v>
      </c>
      <c r="L13" s="13">
        <v>1.2572269430051815</v>
      </c>
      <c r="M13" s="16" t="s">
        <v>119</v>
      </c>
      <c r="N13" s="13">
        <v>6.5069826642335773</v>
      </c>
      <c r="O13" s="9">
        <v>2.7247956403269753</v>
      </c>
      <c r="P13" s="5">
        <v>1.9901528925619836</v>
      </c>
      <c r="Q13" s="5">
        <v>3.1777855839416063</v>
      </c>
      <c r="R13" s="9">
        <v>4.3022815608263203</v>
      </c>
      <c r="S13" s="5">
        <v>1.6150082644628101</v>
      </c>
      <c r="T13" s="5">
        <v>4.9982212340188994</v>
      </c>
      <c r="U13" s="1"/>
    </row>
    <row r="14" spans="1:22" x14ac:dyDescent="0.2">
      <c r="A14" t="s">
        <v>36</v>
      </c>
      <c r="B14" s="5">
        <v>1.0640027881040892</v>
      </c>
      <c r="C14" s="5">
        <v>2.1991887052341599</v>
      </c>
      <c r="D14" s="5">
        <v>3.9840481927710845</v>
      </c>
      <c r="E14" s="13">
        <v>11.652596830985916</v>
      </c>
      <c r="F14" s="5">
        <v>4.8292670237184394</v>
      </c>
      <c r="G14" s="5">
        <v>2.2174909909909908</v>
      </c>
      <c r="H14" s="9">
        <v>1.0056866197183099</v>
      </c>
      <c r="I14" s="5">
        <v>2.0218558394160584</v>
      </c>
      <c r="J14" s="13">
        <v>32.873496196111581</v>
      </c>
      <c r="K14" s="5">
        <v>2.7325672690763056</v>
      </c>
      <c r="L14" s="13">
        <v>2.0300371485943778</v>
      </c>
      <c r="M14" s="16" t="s">
        <v>119</v>
      </c>
      <c r="N14" s="13">
        <v>6.7281496478873244</v>
      </c>
      <c r="O14" s="9">
        <v>2.3767139175257732</v>
      </c>
      <c r="P14" s="5">
        <v>2.3893689320388347</v>
      </c>
      <c r="Q14" s="5">
        <v>4.0532007042253522</v>
      </c>
      <c r="R14" s="9">
        <v>4.4988957415565345</v>
      </c>
      <c r="S14" s="5">
        <v>1.7896723300970871</v>
      </c>
      <c r="T14" s="5">
        <v>5.87304347826087</v>
      </c>
      <c r="U14" s="1"/>
    </row>
    <row r="15" spans="1:22" x14ac:dyDescent="0.2">
      <c r="A15" t="s">
        <v>35</v>
      </c>
      <c r="B15" s="5">
        <v>1.2407545620437959</v>
      </c>
      <c r="C15" s="5">
        <v>2.442393203883495</v>
      </c>
      <c r="D15" s="5">
        <v>2.6126111645813284</v>
      </c>
      <c r="E15" s="13">
        <v>14.701236686390533</v>
      </c>
      <c r="F15" s="5">
        <v>4.9508208516886931</v>
      </c>
      <c r="G15" s="5">
        <v>2.1821622718052742</v>
      </c>
      <c r="H15" s="9">
        <v>0.85860946745562128</v>
      </c>
      <c r="I15" s="5">
        <v>1.5299436619718312</v>
      </c>
      <c r="J15" s="13">
        <v>34.815800000000003</v>
      </c>
      <c r="K15" s="5">
        <v>2.2120433108758419</v>
      </c>
      <c r="L15" s="13">
        <v>2.1403195380173243</v>
      </c>
      <c r="M15" s="16" t="s">
        <v>119</v>
      </c>
      <c r="N15" s="13">
        <v>9.274967032967032</v>
      </c>
      <c r="O15" s="9">
        <v>3.4454765432098764</v>
      </c>
      <c r="P15" s="5">
        <v>1.858152915291529</v>
      </c>
      <c r="Q15" s="5">
        <v>4.0069822485207105</v>
      </c>
      <c r="R15" s="9">
        <v>4.267374910905203</v>
      </c>
      <c r="S15" s="5">
        <v>1.4644631463146314</v>
      </c>
      <c r="T15" s="5">
        <v>6.3483853890947595</v>
      </c>
      <c r="U15" s="1"/>
    </row>
    <row r="16" spans="1:22" x14ac:dyDescent="0.2">
      <c r="A16" t="s">
        <v>34</v>
      </c>
      <c r="B16" s="5">
        <v>1.5562755281690142</v>
      </c>
      <c r="C16" s="5">
        <v>1.8397271727172717</v>
      </c>
      <c r="D16" s="5">
        <v>4.4463085501858739</v>
      </c>
      <c r="E16" s="13">
        <v>11.886344354838709</v>
      </c>
      <c r="F16" s="5">
        <v>4.8252972202423372</v>
      </c>
      <c r="G16" s="5">
        <v>2.4012806691449815</v>
      </c>
      <c r="H16" s="9">
        <v>1.3430612903225807</v>
      </c>
      <c r="I16" s="5">
        <v>1.590621301775148</v>
      </c>
      <c r="J16" s="13">
        <v>21.753293802601377</v>
      </c>
      <c r="K16" s="5">
        <v>2.8521672862453533</v>
      </c>
      <c r="L16" s="13">
        <v>3.213553903345725</v>
      </c>
      <c r="M16" s="16" t="s">
        <v>119</v>
      </c>
      <c r="N16" s="13">
        <v>10.88095564516129</v>
      </c>
      <c r="O16" s="9">
        <v>3.4650406698564593</v>
      </c>
      <c r="P16" s="5">
        <v>1.8079181347150259</v>
      </c>
      <c r="Q16" s="5">
        <v>4.3807306451612904</v>
      </c>
      <c r="R16" s="9">
        <v>4.9049702422145325</v>
      </c>
      <c r="S16" s="5">
        <v>1.5831077720207254</v>
      </c>
      <c r="T16" s="5">
        <v>6.4622119815668198</v>
      </c>
      <c r="U16" s="1"/>
    </row>
    <row r="17" spans="1:23" x14ac:dyDescent="0.2">
      <c r="A17" t="s">
        <v>43</v>
      </c>
      <c r="B17" s="5">
        <v>1.5348410819949281</v>
      </c>
      <c r="C17" s="5">
        <v>1.7154497409326424</v>
      </c>
      <c r="D17" s="5">
        <v>4.3981678832116788</v>
      </c>
      <c r="E17" s="13">
        <v>8.4158309104820201</v>
      </c>
      <c r="F17" s="5">
        <v>5.728382698961938</v>
      </c>
      <c r="G17" s="5">
        <v>2.3226748681898068</v>
      </c>
      <c r="H17" s="9">
        <v>2.6550872226472841</v>
      </c>
      <c r="I17" s="5">
        <v>1.7846604838709677</v>
      </c>
      <c r="J17" s="13">
        <v>20.997273127753303</v>
      </c>
      <c r="K17" s="5">
        <v>5.8564479927007307</v>
      </c>
      <c r="L17" s="13">
        <v>3.0306678832116791</v>
      </c>
      <c r="M17" s="16" t="s">
        <v>119</v>
      </c>
      <c r="N17" s="13">
        <v>7.8404590665646525</v>
      </c>
      <c r="O17" s="9">
        <v>2.2154256756756761</v>
      </c>
      <c r="P17" s="5">
        <v>1.9373353413654619</v>
      </c>
      <c r="Q17" s="5">
        <v>4.3022815608263203</v>
      </c>
      <c r="R17" s="9">
        <v>4.5209372469635625</v>
      </c>
      <c r="S17" s="5">
        <v>1.7987439759036146</v>
      </c>
      <c r="T17" s="5">
        <v>7.0258928571428578</v>
      </c>
      <c r="U17" s="1"/>
    </row>
    <row r="18" spans="1:23" x14ac:dyDescent="0.2">
      <c r="A18" s="4" t="s">
        <v>30</v>
      </c>
      <c r="B18" s="5">
        <v>1.8678612903225806</v>
      </c>
      <c r="C18" s="5">
        <v>2.0403544176706827</v>
      </c>
      <c r="D18" s="5">
        <v>4.819782570422535</v>
      </c>
      <c r="E18" s="13">
        <v>5.3526688693098388</v>
      </c>
      <c r="F18" s="5">
        <v>4.9928002699055334</v>
      </c>
      <c r="G18" s="5">
        <v>2.6717755775577561</v>
      </c>
      <c r="H18" s="9">
        <v>1.9245330396475773</v>
      </c>
      <c r="I18" s="5">
        <v>1.4608523335883705</v>
      </c>
      <c r="J18" s="13">
        <v>15.519071275837488</v>
      </c>
      <c r="K18" s="5">
        <v>3.6731742957746483</v>
      </c>
      <c r="L18" s="13">
        <v>2.8687447183098596</v>
      </c>
      <c r="M18" s="16" t="s">
        <v>119</v>
      </c>
      <c r="N18" s="13">
        <v>8.0476365638766527</v>
      </c>
      <c r="O18" s="9">
        <v>0.90087626774847884</v>
      </c>
      <c r="P18" s="5">
        <v>1.8659355149181904</v>
      </c>
      <c r="Q18" s="5">
        <v>4.4988957415565345</v>
      </c>
      <c r="R18" s="9">
        <v>5.1831837270341206</v>
      </c>
      <c r="S18" s="5">
        <v>1.7484513955726659</v>
      </c>
      <c r="T18" s="5">
        <v>7.1656108683623039</v>
      </c>
      <c r="U18" s="1"/>
    </row>
    <row r="19" spans="1:23" x14ac:dyDescent="0.2">
      <c r="A19" t="s">
        <v>27</v>
      </c>
      <c r="B19" s="5">
        <v>1.5259395562356544</v>
      </c>
      <c r="C19" s="5">
        <v>1.7392454282964389</v>
      </c>
      <c r="D19" s="5">
        <v>6.1193406593406596</v>
      </c>
      <c r="E19" s="13">
        <v>4.5616977904490374</v>
      </c>
      <c r="F19" s="5">
        <v>5.2873733595800525</v>
      </c>
      <c r="G19" s="5">
        <v>3.0584601226993864</v>
      </c>
      <c r="H19" s="9">
        <v>1.329398431931575</v>
      </c>
      <c r="I19" s="5">
        <v>1.3094809104258445</v>
      </c>
      <c r="J19" s="13">
        <v>17.513428373702421</v>
      </c>
      <c r="K19" s="5">
        <v>3.1605198647506341</v>
      </c>
      <c r="L19" s="13">
        <v>3.8590464919695688</v>
      </c>
      <c r="M19" s="16" t="s">
        <v>119</v>
      </c>
      <c r="N19" s="13">
        <v>6.0938111190306481</v>
      </c>
      <c r="O19" s="9">
        <v>1.680960966542751</v>
      </c>
      <c r="P19" s="5">
        <v>2.5920622676579925</v>
      </c>
      <c r="Q19" s="5">
        <v>4.267374910905203</v>
      </c>
      <c r="R19" s="9">
        <v>6.2024856596558315</v>
      </c>
      <c r="S19" s="5">
        <v>2.1329228624535319</v>
      </c>
      <c r="T19" s="55">
        <v>4.2965256768841442</v>
      </c>
      <c r="U19" s="1"/>
    </row>
    <row r="20" spans="1:23" x14ac:dyDescent="0.2">
      <c r="A20" t="s">
        <v>28</v>
      </c>
      <c r="B20" s="5">
        <v>1.5305675477239356</v>
      </c>
      <c r="C20" s="5">
        <v>2.0294618959107806</v>
      </c>
      <c r="D20" s="5">
        <v>7.9245919354838712</v>
      </c>
      <c r="E20" s="13">
        <v>7.521984775086505</v>
      </c>
      <c r="F20" s="5">
        <v>6.1442319949012107</v>
      </c>
      <c r="G20" s="5">
        <v>2.5658719008264463</v>
      </c>
      <c r="H20" s="9">
        <v>1.5704110726643599</v>
      </c>
      <c r="I20" s="5">
        <v>0.93984461867426927</v>
      </c>
      <c r="J20" s="13">
        <v>21.174504048582996</v>
      </c>
      <c r="K20" s="5">
        <v>3.0924274193548387</v>
      </c>
      <c r="L20" s="13">
        <v>5.5668758064516126</v>
      </c>
      <c r="M20" s="16" t="s">
        <v>119</v>
      </c>
      <c r="N20" s="13">
        <v>7.6402318339100344</v>
      </c>
      <c r="O20" s="9">
        <v>1.2853831282952548</v>
      </c>
      <c r="P20" s="5">
        <v>3.1777855839416063</v>
      </c>
      <c r="Q20" s="5">
        <v>4.9049702422145325</v>
      </c>
      <c r="R20" s="9">
        <v>6.9851464174454829</v>
      </c>
      <c r="S20" s="5">
        <v>2.4001523722627738</v>
      </c>
      <c r="T20" s="17" t="s">
        <v>119</v>
      </c>
      <c r="U20" s="1"/>
    </row>
    <row r="21" spans="1:23" x14ac:dyDescent="0.2">
      <c r="A21" t="s">
        <v>29</v>
      </c>
      <c r="B21" s="5">
        <v>1.4434568781183177</v>
      </c>
      <c r="C21" s="5">
        <v>2.1320793795620441</v>
      </c>
      <c r="D21" s="5">
        <v>7.6674705432287693</v>
      </c>
      <c r="E21" s="13">
        <v>10.160557354925777</v>
      </c>
      <c r="F21" s="5">
        <v>6.4498822429906548</v>
      </c>
      <c r="G21" s="5">
        <v>1.9903046116504854</v>
      </c>
      <c r="H21" s="9">
        <v>1.4024183535762484</v>
      </c>
      <c r="I21" s="5">
        <v>1.0573031141868512</v>
      </c>
      <c r="J21" s="13">
        <v>20.207891076115484</v>
      </c>
      <c r="K21" s="5">
        <v>1.775768936495792</v>
      </c>
      <c r="L21" s="13">
        <v>5.0973794950267788</v>
      </c>
      <c r="M21" s="16" t="s">
        <v>119</v>
      </c>
      <c r="N21" s="13">
        <v>8.7451180836707163</v>
      </c>
      <c r="O21" s="9">
        <v>1.9076303630363036</v>
      </c>
      <c r="P21" s="5">
        <v>4.0532007042253522</v>
      </c>
      <c r="Q21" s="5">
        <v>4.5209372469635625</v>
      </c>
      <c r="R21" s="9">
        <v>7.715625766871165</v>
      </c>
      <c r="S21" s="5">
        <v>2.3625897887323943</v>
      </c>
      <c r="T21" s="17" t="s">
        <v>119</v>
      </c>
      <c r="U21" s="1"/>
      <c r="W21" s="1"/>
    </row>
    <row r="22" spans="1:23" x14ac:dyDescent="0.2">
      <c r="A22" s="4" t="s">
        <v>132</v>
      </c>
      <c r="E22" s="8"/>
      <c r="J22" s="8"/>
      <c r="L22" s="8"/>
      <c r="M22" s="8"/>
      <c r="N22" s="8"/>
    </row>
    <row r="23" spans="1:23" x14ac:dyDescent="0.2">
      <c r="A23" t="s">
        <v>42</v>
      </c>
      <c r="B23" s="2">
        <f t="shared" ref="B23:L23" si="0">100*B8/B$14</f>
        <v>112.36908457428792</v>
      </c>
      <c r="C23" s="2">
        <f t="shared" si="0"/>
        <v>129.74246024184299</v>
      </c>
      <c r="D23" s="2">
        <f t="shared" si="0"/>
        <v>82.970569099634574</v>
      </c>
      <c r="E23" s="11">
        <f t="shared" si="0"/>
        <v>20.967851761814256</v>
      </c>
      <c r="F23" s="2">
        <f t="shared" si="0"/>
        <v>29.241460712488095</v>
      </c>
      <c r="G23" s="2">
        <f t="shared" si="0"/>
        <v>95.781903892703994</v>
      </c>
      <c r="H23" s="2">
        <f t="shared" si="0"/>
        <v>79.240916196376034</v>
      </c>
      <c r="I23" s="2">
        <f t="shared" si="0"/>
        <v>46.274353982900926</v>
      </c>
      <c r="J23" s="11">
        <f t="shared" si="0"/>
        <v>16.64876487560905</v>
      </c>
      <c r="K23" s="2">
        <f t="shared" si="0"/>
        <v>51.672113016344689</v>
      </c>
      <c r="L23" s="11">
        <f t="shared" si="0"/>
        <v>96.979154920898338</v>
      </c>
      <c r="M23" s="16" t="s">
        <v>119</v>
      </c>
      <c r="N23" s="11">
        <f t="shared" ref="N23:T34" si="1">100*N8/N$14</f>
        <v>38.003491702688386</v>
      </c>
      <c r="O23" s="2">
        <f t="shared" si="1"/>
        <v>104.30829134034687</v>
      </c>
      <c r="P23" s="2">
        <f t="shared" si="1"/>
        <v>37.703523121469836</v>
      </c>
      <c r="Q23" s="2">
        <f t="shared" si="1"/>
        <v>45.844088434960916</v>
      </c>
      <c r="R23" s="2">
        <f t="shared" si="1"/>
        <v>57.615522042775481</v>
      </c>
      <c r="S23" s="2">
        <f t="shared" si="1"/>
        <v>84.407215257273407</v>
      </c>
      <c r="T23" s="2">
        <f t="shared" si="1"/>
        <v>102.09484722103065</v>
      </c>
      <c r="U23" s="2">
        <f t="shared" ref="U23:U36" si="2">AVERAGE(B23:T23)</f>
        <v>68.436978466413692</v>
      </c>
      <c r="V23" s="2">
        <f>AVERAGE(E23,J23,L23,M23,N23)</f>
        <v>43.149815815252509</v>
      </c>
    </row>
    <row r="24" spans="1:23" x14ac:dyDescent="0.2">
      <c r="A24" t="s">
        <v>41</v>
      </c>
      <c r="B24" s="2">
        <f t="shared" ref="B24:L24" si="3">100*B9/B$14</f>
        <v>129.80589571344706</v>
      </c>
      <c r="C24" s="2">
        <f t="shared" si="3"/>
        <v>80.62432894833583</v>
      </c>
      <c r="D24" s="2">
        <f t="shared" si="3"/>
        <v>80.785127317181136</v>
      </c>
      <c r="E24" s="11">
        <f t="shared" si="3"/>
        <v>21.819468672124181</v>
      </c>
      <c r="F24" s="2">
        <f t="shared" si="3"/>
        <v>49.881441235987914</v>
      </c>
      <c r="G24" s="2">
        <f t="shared" si="3"/>
        <v>103.43288662037473</v>
      </c>
      <c r="H24" s="2">
        <f t="shared" si="3"/>
        <v>54.445106410228846</v>
      </c>
      <c r="I24" s="2">
        <f t="shared" si="3"/>
        <v>36.778723130472734</v>
      </c>
      <c r="J24" s="11">
        <f t="shared" si="3"/>
        <v>20.542689957039652</v>
      </c>
      <c r="K24" s="2">
        <f t="shared" si="3"/>
        <v>57.970272316554265</v>
      </c>
      <c r="L24" s="11">
        <f t="shared" si="3"/>
        <v>94.994030614893191</v>
      </c>
      <c r="M24" s="16" t="s">
        <v>119</v>
      </c>
      <c r="N24" s="11">
        <f t="shared" si="1"/>
        <v>36.294467896629222</v>
      </c>
      <c r="O24" s="2">
        <f t="shared" si="1"/>
        <v>109.5580970213384</v>
      </c>
      <c r="P24" s="2">
        <f t="shared" si="1"/>
        <v>70.351670853458231</v>
      </c>
      <c r="Q24" s="2">
        <f t="shared" si="1"/>
        <v>44.604702965493914</v>
      </c>
      <c r="R24" s="2">
        <f t="shared" si="1"/>
        <v>70.634790546227492</v>
      </c>
      <c r="S24" s="2">
        <f t="shared" si="1"/>
        <v>101.74932714105046</v>
      </c>
      <c r="T24" s="2">
        <f t="shared" si="1"/>
        <v>124.31238202855477</v>
      </c>
      <c r="U24" s="2">
        <f t="shared" si="2"/>
        <v>71.588078299410668</v>
      </c>
      <c r="V24" s="2">
        <f t="shared" ref="V24:V36" si="4">AVERAGE(E24,J24,L24,M24,N24)</f>
        <v>43.412664285171559</v>
      </c>
    </row>
    <row r="25" spans="1:23" x14ac:dyDescent="0.2">
      <c r="A25" t="s">
        <v>40</v>
      </c>
      <c r="B25" s="2">
        <f t="shared" ref="B25:L25" si="5">100*B10/B$14</f>
        <v>130.42555796588351</v>
      </c>
      <c r="C25" s="2">
        <f t="shared" si="5"/>
        <v>84.015436609307486</v>
      </c>
      <c r="D25" s="2">
        <f t="shared" si="5"/>
        <v>67.191302784808755</v>
      </c>
      <c r="E25" s="11">
        <f t="shared" si="5"/>
        <v>34.779990650466125</v>
      </c>
      <c r="F25" s="2">
        <f t="shared" si="5"/>
        <v>92.012270730761173</v>
      </c>
      <c r="G25" s="2">
        <f t="shared" si="5"/>
        <v>122.87741647641469</v>
      </c>
      <c r="H25" s="2">
        <f t="shared" si="5"/>
        <v>27.372954872902678</v>
      </c>
      <c r="I25" s="2">
        <f t="shared" si="5"/>
        <v>25.859533447134229</v>
      </c>
      <c r="J25" s="11">
        <f t="shared" si="5"/>
        <v>21.723401538548568</v>
      </c>
      <c r="K25" s="2">
        <f t="shared" si="5"/>
        <v>55.97517199154543</v>
      </c>
      <c r="L25" s="11">
        <f t="shared" si="5"/>
        <v>134.80761324954372</v>
      </c>
      <c r="M25" s="16" t="s">
        <v>119</v>
      </c>
      <c r="N25" s="11">
        <f t="shared" si="1"/>
        <v>53.193671165156033</v>
      </c>
      <c r="O25" s="2">
        <f t="shared" si="1"/>
        <v>94.730598076600884</v>
      </c>
      <c r="P25" s="2">
        <f t="shared" si="1"/>
        <v>53.795925403551834</v>
      </c>
      <c r="Q25" s="2">
        <f t="shared" si="1"/>
        <v>47.79766615913794</v>
      </c>
      <c r="R25" s="2">
        <f t="shared" si="1"/>
        <v>90.09323480839366</v>
      </c>
      <c r="S25" s="2">
        <f t="shared" si="1"/>
        <v>114.64912044127927</v>
      </c>
      <c r="T25" s="2">
        <f t="shared" si="1"/>
        <v>146.01475769460876</v>
      </c>
      <c r="U25" s="2">
        <f t="shared" si="2"/>
        <v>77.628645781446934</v>
      </c>
      <c r="V25" s="2">
        <f t="shared" si="4"/>
        <v>61.126169150928618</v>
      </c>
    </row>
    <row r="26" spans="1:23" x14ac:dyDescent="0.2">
      <c r="A26" t="s">
        <v>39</v>
      </c>
      <c r="B26" s="2">
        <f t="shared" ref="B26:L26" si="6">100*B11/B$14</f>
        <v>91.17374527170341</v>
      </c>
      <c r="C26" s="2">
        <f t="shared" si="6"/>
        <v>77.703123372833801</v>
      </c>
      <c r="D26" s="2">
        <f t="shared" si="6"/>
        <v>60.271853967400929</v>
      </c>
      <c r="E26" s="11">
        <f t="shared" si="6"/>
        <v>32.589331148277388</v>
      </c>
      <c r="F26" s="2">
        <f t="shared" si="6"/>
        <v>75.596704581083515</v>
      </c>
      <c r="G26" s="2">
        <f t="shared" si="6"/>
        <v>88.646904153760715</v>
      </c>
      <c r="H26" s="2">
        <f t="shared" si="6"/>
        <v>20.435284129377404</v>
      </c>
      <c r="I26" s="2">
        <f t="shared" si="6"/>
        <v>23.884027386893582</v>
      </c>
      <c r="J26" s="11">
        <f t="shared" si="6"/>
        <v>29.139043342660226</v>
      </c>
      <c r="K26" s="2">
        <f t="shared" si="6"/>
        <v>75.607488562771053</v>
      </c>
      <c r="L26" s="11">
        <f t="shared" si="6"/>
        <v>103.84524681424242</v>
      </c>
      <c r="M26" s="16" t="s">
        <v>119</v>
      </c>
      <c r="N26" s="11">
        <f t="shared" si="1"/>
        <v>40.387895317204986</v>
      </c>
      <c r="O26" s="2">
        <f t="shared" si="1"/>
        <v>104.73551127454526</v>
      </c>
      <c r="P26" s="2">
        <f t="shared" si="1"/>
        <v>79.83825090621454</v>
      </c>
      <c r="Q26" s="2">
        <f t="shared" si="1"/>
        <v>46.036099642758948</v>
      </c>
      <c r="R26" s="2">
        <f t="shared" si="1"/>
        <v>89.065905917934629</v>
      </c>
      <c r="S26" s="2">
        <f t="shared" si="1"/>
        <v>95.249657549552239</v>
      </c>
      <c r="T26" s="2">
        <f t="shared" si="1"/>
        <v>131.60089757968524</v>
      </c>
      <c r="U26" s="2">
        <f t="shared" si="2"/>
        <v>70.322609495494461</v>
      </c>
      <c r="V26" s="2">
        <f t="shared" si="4"/>
        <v>51.490379155596258</v>
      </c>
    </row>
    <row r="27" spans="1:23" x14ac:dyDescent="0.2">
      <c r="A27" t="s">
        <v>38</v>
      </c>
      <c r="B27" s="2">
        <f t="shared" ref="B27:L27" si="7">100*B12/B$14</f>
        <v>84.507263383811164</v>
      </c>
      <c r="C27" s="2">
        <f t="shared" si="7"/>
        <v>70.52908434251556</v>
      </c>
      <c r="D27" s="2">
        <f t="shared" si="7"/>
        <v>61.403758618492098</v>
      </c>
      <c r="E27" s="11">
        <f t="shared" si="7"/>
        <v>36.204312448513825</v>
      </c>
      <c r="F27" s="2">
        <f t="shared" si="7"/>
        <v>89.941929163991688</v>
      </c>
      <c r="G27" s="2">
        <f t="shared" si="7"/>
        <v>99.601501424842894</v>
      </c>
      <c r="H27" s="2">
        <f t="shared" si="7"/>
        <v>19.776941260322165</v>
      </c>
      <c r="I27" s="2">
        <f t="shared" si="7"/>
        <v>23.609990000044331</v>
      </c>
      <c r="J27" s="11">
        <f t="shared" si="7"/>
        <v>51.054454396830486</v>
      </c>
      <c r="K27" s="2">
        <f t="shared" si="7"/>
        <v>74.950934663107645</v>
      </c>
      <c r="L27" s="11">
        <f t="shared" si="7"/>
        <v>96.947019290425985</v>
      </c>
      <c r="M27" s="16" t="s">
        <v>119</v>
      </c>
      <c r="N27" s="11">
        <f t="shared" si="1"/>
        <v>57.959035337371652</v>
      </c>
      <c r="O27" s="2">
        <f t="shared" si="1"/>
        <v>137.41698555329972</v>
      </c>
      <c r="P27" s="2">
        <f t="shared" si="1"/>
        <v>81.30955626077602</v>
      </c>
      <c r="Q27" s="2">
        <f t="shared" si="1"/>
        <v>63.950997170108991</v>
      </c>
      <c r="R27" s="2">
        <f t="shared" si="1"/>
        <v>97.373464441423991</v>
      </c>
      <c r="S27" s="2">
        <f t="shared" si="1"/>
        <v>89.46980018302277</v>
      </c>
      <c r="T27" s="2">
        <f t="shared" si="1"/>
        <v>110.0771452414923</v>
      </c>
      <c r="U27" s="2">
        <f t="shared" si="2"/>
        <v>74.782454065577383</v>
      </c>
      <c r="V27" s="2">
        <f t="shared" si="4"/>
        <v>60.541205368285489</v>
      </c>
    </row>
    <row r="28" spans="1:23" x14ac:dyDescent="0.2">
      <c r="A28" t="s">
        <v>37</v>
      </c>
      <c r="B28" s="2">
        <f t="shared" ref="B28:L28" si="8">100*B13/B$14</f>
        <v>103.60932998430852</v>
      </c>
      <c r="C28" s="2">
        <f t="shared" si="8"/>
        <v>82.284387544748597</v>
      </c>
      <c r="D28" s="2">
        <f t="shared" si="8"/>
        <v>56.800143176637313</v>
      </c>
      <c r="E28" s="11">
        <f t="shared" si="8"/>
        <v>69.259420045674247</v>
      </c>
      <c r="F28" s="2">
        <f t="shared" si="8"/>
        <v>115.14846012017576</v>
      </c>
      <c r="G28" s="2">
        <f t="shared" si="8"/>
        <v>111.50862799218257</v>
      </c>
      <c r="H28" s="2">
        <f t="shared" si="8"/>
        <v>37.074935364856813</v>
      </c>
      <c r="I28" s="2">
        <f t="shared" si="8"/>
        <v>52.15726013235421</v>
      </c>
      <c r="J28" s="11">
        <f t="shared" si="8"/>
        <v>71.770985055870881</v>
      </c>
      <c r="K28" s="2">
        <f t="shared" si="8"/>
        <v>53.271015053019525</v>
      </c>
      <c r="L28" s="11">
        <f t="shared" si="8"/>
        <v>61.931228395288258</v>
      </c>
      <c r="M28" s="16" t="s">
        <v>119</v>
      </c>
      <c r="N28" s="11">
        <f t="shared" si="1"/>
        <v>96.712811170554232</v>
      </c>
      <c r="O28" s="2">
        <f t="shared" si="1"/>
        <v>114.64550361886066</v>
      </c>
      <c r="P28" s="2">
        <f t="shared" si="1"/>
        <v>83.291988352079116</v>
      </c>
      <c r="Q28" s="2">
        <f t="shared" si="1"/>
        <v>78.401880781004778</v>
      </c>
      <c r="R28" s="2">
        <f t="shared" si="1"/>
        <v>95.629723558292795</v>
      </c>
      <c r="S28" s="2">
        <f t="shared" si="1"/>
        <v>90.24044442678499</v>
      </c>
      <c r="T28" s="2">
        <f t="shared" si="1"/>
        <v>85.104448017792919</v>
      </c>
      <c r="U28" s="2">
        <f t="shared" si="2"/>
        <v>81.046810710582577</v>
      </c>
      <c r="V28" s="2">
        <f t="shared" si="4"/>
        <v>74.918611166846901</v>
      </c>
    </row>
    <row r="29" spans="1:23" x14ac:dyDescent="0.2">
      <c r="A29" t="s">
        <v>36</v>
      </c>
      <c r="B29" s="2">
        <f t="shared" ref="B29:L29" si="9">100*B14/B$14</f>
        <v>100</v>
      </c>
      <c r="C29" s="2">
        <f t="shared" si="9"/>
        <v>100</v>
      </c>
      <c r="D29" s="2">
        <f t="shared" si="9"/>
        <v>100</v>
      </c>
      <c r="E29" s="11">
        <f t="shared" si="9"/>
        <v>100</v>
      </c>
      <c r="F29" s="2">
        <f t="shared" si="9"/>
        <v>100</v>
      </c>
      <c r="G29" s="2">
        <f t="shared" si="9"/>
        <v>100</v>
      </c>
      <c r="H29" s="2">
        <f t="shared" si="9"/>
        <v>100</v>
      </c>
      <c r="I29" s="2">
        <f t="shared" si="9"/>
        <v>100</v>
      </c>
      <c r="J29" s="11">
        <f t="shared" si="9"/>
        <v>100</v>
      </c>
      <c r="K29" s="2">
        <f t="shared" si="9"/>
        <v>99.999999999999986</v>
      </c>
      <c r="L29" s="11">
        <f t="shared" si="9"/>
        <v>100</v>
      </c>
      <c r="M29" s="16" t="s">
        <v>119</v>
      </c>
      <c r="N29" s="11">
        <f t="shared" si="1"/>
        <v>100</v>
      </c>
      <c r="O29" s="2">
        <f t="shared" si="1"/>
        <v>100</v>
      </c>
      <c r="P29" s="2">
        <f t="shared" si="1"/>
        <v>100</v>
      </c>
      <c r="Q29" s="2">
        <f t="shared" si="1"/>
        <v>100</v>
      </c>
      <c r="R29" s="2">
        <f t="shared" si="1"/>
        <v>100</v>
      </c>
      <c r="S29" s="2">
        <f t="shared" si="1"/>
        <v>100</v>
      </c>
      <c r="T29" s="2">
        <f t="shared" si="1"/>
        <v>100</v>
      </c>
      <c r="U29" s="2">
        <f t="shared" si="2"/>
        <v>100</v>
      </c>
      <c r="V29" s="2">
        <f t="shared" si="4"/>
        <v>100</v>
      </c>
    </row>
    <row r="30" spans="1:23" x14ac:dyDescent="0.2">
      <c r="A30" t="s">
        <v>35</v>
      </c>
      <c r="B30" s="2">
        <f t="shared" ref="B30:L30" si="10">100*B15/B$14</f>
        <v>116.61196529894951</v>
      </c>
      <c r="C30" s="2">
        <f t="shared" si="10"/>
        <v>111.05882810649666</v>
      </c>
      <c r="D30" s="2">
        <f t="shared" si="10"/>
        <v>65.576796217521149</v>
      </c>
      <c r="E30" s="11">
        <f t="shared" si="10"/>
        <v>126.1627506694289</v>
      </c>
      <c r="F30" s="2">
        <f t="shared" si="10"/>
        <v>102.517024371882</v>
      </c>
      <c r="G30" s="2">
        <f t="shared" si="10"/>
        <v>98.4068156610671</v>
      </c>
      <c r="H30" s="2">
        <f t="shared" si="10"/>
        <v>85.375449033627945</v>
      </c>
      <c r="I30" s="2">
        <f t="shared" si="10"/>
        <v>75.670264523592408</v>
      </c>
      <c r="J30" s="11">
        <f t="shared" si="10"/>
        <v>105.90841872218679</v>
      </c>
      <c r="K30" s="2">
        <f t="shared" si="10"/>
        <v>80.9511017682497</v>
      </c>
      <c r="L30" s="11">
        <f t="shared" si="10"/>
        <v>105.4325306066102</v>
      </c>
      <c r="M30" s="16" t="s">
        <v>119</v>
      </c>
      <c r="N30" s="11">
        <f t="shared" si="1"/>
        <v>137.85316198903843</v>
      </c>
      <c r="O30" s="2">
        <f t="shared" si="1"/>
        <v>144.96808041569915</v>
      </c>
      <c r="P30" s="2">
        <f t="shared" si="1"/>
        <v>77.767518041091208</v>
      </c>
      <c r="Q30" s="2">
        <f t="shared" si="1"/>
        <v>98.859704735162509</v>
      </c>
      <c r="R30" s="2">
        <f t="shared" si="1"/>
        <v>94.853829829556574</v>
      </c>
      <c r="S30" s="2">
        <f t="shared" si="1"/>
        <v>81.828562786976008</v>
      </c>
      <c r="T30" s="2">
        <f t="shared" si="1"/>
        <v>108.09362151997294</v>
      </c>
      <c r="U30" s="2">
        <f t="shared" si="2"/>
        <v>100.99424579428384</v>
      </c>
      <c r="V30" s="2">
        <f t="shared" si="4"/>
        <v>118.83921549681608</v>
      </c>
    </row>
    <row r="31" spans="1:23" x14ac:dyDescent="0.2">
      <c r="A31" t="s">
        <v>34</v>
      </c>
      <c r="B31" s="2">
        <f t="shared" ref="B31:L31" si="11">100*B16/B$14</f>
        <v>146.26611373284925</v>
      </c>
      <c r="C31" s="2">
        <f t="shared" si="11"/>
        <v>83.654811810311912</v>
      </c>
      <c r="D31" s="2">
        <f t="shared" si="11"/>
        <v>111.602780263892</v>
      </c>
      <c r="E31" s="11">
        <f t="shared" si="11"/>
        <v>102.00596937526599</v>
      </c>
      <c r="F31" s="2">
        <f t="shared" si="11"/>
        <v>99.917796977127068</v>
      </c>
      <c r="G31" s="2">
        <f t="shared" si="11"/>
        <v>108.28818150336005</v>
      </c>
      <c r="H31" s="2">
        <f t="shared" si="11"/>
        <v>133.54669973622285</v>
      </c>
      <c r="I31" s="2">
        <f t="shared" si="11"/>
        <v>78.671350882985934</v>
      </c>
      <c r="J31" s="11">
        <f t="shared" si="11"/>
        <v>66.172741934198186</v>
      </c>
      <c r="K31" s="2">
        <f t="shared" si="11"/>
        <v>104.37683706902763</v>
      </c>
      <c r="L31" s="11">
        <f t="shared" si="11"/>
        <v>158.30025108510102</v>
      </c>
      <c r="M31" s="16" t="s">
        <v>119</v>
      </c>
      <c r="N31" s="11">
        <f t="shared" si="1"/>
        <v>161.72285419629404</v>
      </c>
      <c r="O31" s="2">
        <f t="shared" si="1"/>
        <v>145.79123908457882</v>
      </c>
      <c r="P31" s="2">
        <f t="shared" si="1"/>
        <v>75.665089240628063</v>
      </c>
      <c r="Q31" s="2">
        <f t="shared" si="1"/>
        <v>108.08077282219203</v>
      </c>
      <c r="R31" s="2">
        <f t="shared" si="1"/>
        <v>109.02609271219751</v>
      </c>
      <c r="S31" s="2">
        <f t="shared" si="1"/>
        <v>88.457967718305397</v>
      </c>
      <c r="T31" s="2">
        <f t="shared" si="1"/>
        <v>110.0317408765449</v>
      </c>
      <c r="U31" s="2">
        <f t="shared" si="2"/>
        <v>110.64329394561571</v>
      </c>
      <c r="V31" s="2">
        <f t="shared" si="4"/>
        <v>122.05045414771482</v>
      </c>
    </row>
    <row r="32" spans="1:23" x14ac:dyDescent="0.2">
      <c r="A32" t="s">
        <v>33</v>
      </c>
      <c r="B32" s="2">
        <f t="shared" ref="B32:L32" si="12">100*B17/B$14</f>
        <v>144.25160339380403</v>
      </c>
      <c r="C32" s="2">
        <f t="shared" si="12"/>
        <v>78.003753695615174</v>
      </c>
      <c r="D32" s="2">
        <f t="shared" si="12"/>
        <v>110.39444480596394</v>
      </c>
      <c r="E32" s="11">
        <f t="shared" si="12"/>
        <v>72.222793189781754</v>
      </c>
      <c r="F32" s="2">
        <f t="shared" si="12"/>
        <v>118.61805675328338</v>
      </c>
      <c r="G32" s="2">
        <f t="shared" si="12"/>
        <v>104.74337337225481</v>
      </c>
      <c r="H32" s="2">
        <f t="shared" si="12"/>
        <v>264.00741250698621</v>
      </c>
      <c r="I32" s="2">
        <f t="shared" si="12"/>
        <v>88.268433835836873</v>
      </c>
      <c r="J32" s="11">
        <f t="shared" si="12"/>
        <v>63.872954073673945</v>
      </c>
      <c r="K32" s="2">
        <f t="shared" si="12"/>
        <v>214.32035942816501</v>
      </c>
      <c r="L32" s="11">
        <f t="shared" si="12"/>
        <v>149.29125239457565</v>
      </c>
      <c r="M32" s="16" t="s">
        <v>119</v>
      </c>
      <c r="N32" s="11">
        <f t="shared" si="1"/>
        <v>116.53217417699084</v>
      </c>
      <c r="O32" s="2">
        <f t="shared" si="1"/>
        <v>93.213813380703272</v>
      </c>
      <c r="P32" s="2">
        <f t="shared" si="1"/>
        <v>81.081465293530243</v>
      </c>
      <c r="Q32" s="2">
        <f t="shared" si="1"/>
        <v>106.14528800267176</v>
      </c>
      <c r="R32" s="2">
        <f t="shared" si="1"/>
        <v>100.48993145592216</v>
      </c>
      <c r="S32" s="2">
        <f t="shared" si="1"/>
        <v>100.50688864402544</v>
      </c>
      <c r="T32" s="2">
        <f t="shared" si="1"/>
        <v>119.62950526672026</v>
      </c>
      <c r="U32" s="2">
        <f t="shared" si="2"/>
        <v>118.0885279816947</v>
      </c>
      <c r="V32" s="2">
        <f t="shared" si="4"/>
        <v>100.47979345875555</v>
      </c>
    </row>
    <row r="33" spans="1:24" x14ac:dyDescent="0.2">
      <c r="A33" s="4" t="s">
        <v>30</v>
      </c>
      <c r="B33" s="2">
        <f t="shared" ref="B33:L33" si="13">100*B18/B$14</f>
        <v>175.55041313856515</v>
      </c>
      <c r="C33" s="2">
        <f t="shared" si="13"/>
        <v>92.777596247859719</v>
      </c>
      <c r="D33" s="2">
        <f t="shared" si="13"/>
        <v>120.97701476522953</v>
      </c>
      <c r="E33" s="11">
        <f t="shared" si="13"/>
        <v>45.935416344932911</v>
      </c>
      <c r="F33" s="2">
        <f t="shared" si="13"/>
        <v>103.38629538155412</v>
      </c>
      <c r="G33" s="2">
        <f t="shared" si="13"/>
        <v>120.48642309765356</v>
      </c>
      <c r="H33" s="2">
        <f t="shared" si="13"/>
        <v>191.36508350748804</v>
      </c>
      <c r="I33" s="2">
        <f t="shared" si="13"/>
        <v>72.253041246021084</v>
      </c>
      <c r="J33" s="11">
        <f t="shared" si="13"/>
        <v>47.208459919371613</v>
      </c>
      <c r="K33" s="2">
        <f t="shared" si="13"/>
        <v>134.42209958901753</v>
      </c>
      <c r="L33" s="11">
        <f t="shared" si="13"/>
        <v>141.31488777415788</v>
      </c>
      <c r="M33" s="16" t="s">
        <v>119</v>
      </c>
      <c r="N33" s="11">
        <f t="shared" si="1"/>
        <v>119.61143828606211</v>
      </c>
      <c r="O33" s="2">
        <f t="shared" si="1"/>
        <v>37.904278723049543</v>
      </c>
      <c r="P33" s="2">
        <f t="shared" si="1"/>
        <v>78.093235828842836</v>
      </c>
      <c r="Q33" s="2">
        <f t="shared" si="1"/>
        <v>110.99612552782193</v>
      </c>
      <c r="R33" s="2">
        <f t="shared" si="1"/>
        <v>115.21013210323551</v>
      </c>
      <c r="S33" s="2">
        <f t="shared" si="1"/>
        <v>97.696732869408279</v>
      </c>
      <c r="T33" s="2">
        <f t="shared" si="1"/>
        <v>122.00847643791307</v>
      </c>
      <c r="U33" s="2">
        <f t="shared" si="2"/>
        <v>107.06650837712137</v>
      </c>
      <c r="V33" s="2">
        <f t="shared" si="4"/>
        <v>88.517550581131133</v>
      </c>
    </row>
    <row r="34" spans="1:24" x14ac:dyDescent="0.2">
      <c r="A34" t="s">
        <v>27</v>
      </c>
      <c r="B34" s="2">
        <f t="shared" ref="B34:L34" si="14">100*B19/B$14</f>
        <v>143.4149960222073</v>
      </c>
      <c r="C34" s="2">
        <f t="shared" si="14"/>
        <v>79.085774865838616</v>
      </c>
      <c r="D34" s="2">
        <f t="shared" si="14"/>
        <v>153.5960501292125</v>
      </c>
      <c r="E34" s="11">
        <f t="shared" si="14"/>
        <v>39.147478082471991</v>
      </c>
      <c r="F34" s="2">
        <f t="shared" si="14"/>
        <v>109.48604278064708</v>
      </c>
      <c r="G34" s="2">
        <f t="shared" si="14"/>
        <v>137.92435392635207</v>
      </c>
      <c r="H34" s="2">
        <f t="shared" si="14"/>
        <v>132.18813951247915</v>
      </c>
      <c r="I34" s="2">
        <f t="shared" si="14"/>
        <v>64.766284761629777</v>
      </c>
      <c r="J34" s="11">
        <f t="shared" si="14"/>
        <v>53.275222900611297</v>
      </c>
      <c r="K34" s="2">
        <f t="shared" si="14"/>
        <v>115.66119160239339</v>
      </c>
      <c r="L34" s="11">
        <f t="shared" si="14"/>
        <v>190.09733366907199</v>
      </c>
      <c r="M34" s="16" t="s">
        <v>119</v>
      </c>
      <c r="N34" s="11">
        <f t="shared" ref="N34:S36" si="15">100*N19/N$14</f>
        <v>90.571872475282092</v>
      </c>
      <c r="O34" s="2">
        <f t="shared" si="15"/>
        <v>70.726264282269156</v>
      </c>
      <c r="P34" s="2">
        <f t="shared" si="15"/>
        <v>108.4831326339462</v>
      </c>
      <c r="Q34" s="2">
        <f t="shared" si="15"/>
        <v>105.28407602556122</v>
      </c>
      <c r="R34" s="2">
        <f t="shared" si="15"/>
        <v>137.86684590983401</v>
      </c>
      <c r="S34" s="2">
        <f t="shared" si="15"/>
        <v>119.17951831650791</v>
      </c>
      <c r="T34" s="2">
        <f t="shared" si="1"/>
        <v>73.156714960271913</v>
      </c>
      <c r="U34" s="2">
        <f t="shared" si="2"/>
        <v>106.88396071425488</v>
      </c>
      <c r="V34" s="2">
        <f t="shared" si="4"/>
        <v>93.272976781859342</v>
      </c>
      <c r="X34" s="2"/>
    </row>
    <row r="35" spans="1:24" x14ac:dyDescent="0.2">
      <c r="A35" t="s">
        <v>28</v>
      </c>
      <c r="B35" s="2">
        <f t="shared" ref="B35:L35" si="16">100*B20/B$14</f>
        <v>143.84995648847899</v>
      </c>
      <c r="C35" s="2">
        <f t="shared" si="16"/>
        <v>92.282298971460591</v>
      </c>
      <c r="D35" s="2">
        <f t="shared" si="16"/>
        <v>198.90803404092262</v>
      </c>
      <c r="E35" s="11">
        <f t="shared" si="16"/>
        <v>64.552004022695399</v>
      </c>
      <c r="F35" s="2">
        <f t="shared" si="16"/>
        <v>127.22907979046217</v>
      </c>
      <c r="G35" s="2">
        <f t="shared" si="16"/>
        <v>115.71058963715406</v>
      </c>
      <c r="H35" s="2">
        <f t="shared" si="16"/>
        <v>156.15312383336945</v>
      </c>
      <c r="I35" s="2">
        <f t="shared" si="16"/>
        <v>46.484254730332815</v>
      </c>
      <c r="J35" s="11">
        <f t="shared" si="16"/>
        <v>64.412084197748356</v>
      </c>
      <c r="K35" s="2">
        <f t="shared" si="16"/>
        <v>113.16930618144224</v>
      </c>
      <c r="L35" s="11">
        <f t="shared" si="16"/>
        <v>274.22531702467535</v>
      </c>
      <c r="M35" s="16" t="s">
        <v>119</v>
      </c>
      <c r="N35" s="11">
        <f t="shared" si="15"/>
        <v>113.55621134718828</v>
      </c>
      <c r="O35" s="2">
        <f t="shared" si="15"/>
        <v>54.082366363780757</v>
      </c>
      <c r="P35" s="2">
        <f t="shared" si="15"/>
        <v>132.99685709188577</v>
      </c>
      <c r="Q35" s="2">
        <f t="shared" si="15"/>
        <v>121.01473872491026</v>
      </c>
      <c r="R35" s="2">
        <f t="shared" si="15"/>
        <v>155.2635761910044</v>
      </c>
      <c r="S35" s="2">
        <f t="shared" si="15"/>
        <v>134.11127455563718</v>
      </c>
      <c r="T35" s="17" t="s">
        <v>119</v>
      </c>
      <c r="U35" s="2">
        <f t="shared" si="2"/>
        <v>124.00006312900875</v>
      </c>
      <c r="V35" s="2">
        <f t="shared" si="4"/>
        <v>129.18640414807686</v>
      </c>
      <c r="X35" s="2"/>
    </row>
    <row r="36" spans="1:24" x14ac:dyDescent="0.2">
      <c r="A36" t="s">
        <v>29</v>
      </c>
      <c r="B36" s="2">
        <f t="shared" ref="B36:L36" si="17">100*B21/B$14</f>
        <v>135.66288493382285</v>
      </c>
      <c r="C36" s="2">
        <f t="shared" si="17"/>
        <v>96.948450784946615</v>
      </c>
      <c r="D36" s="2">
        <f t="shared" si="17"/>
        <v>192.45426190228133</v>
      </c>
      <c r="E36" s="11">
        <f t="shared" si="17"/>
        <v>87.195648337436737</v>
      </c>
      <c r="F36" s="2">
        <f t="shared" si="17"/>
        <v>133.55820275235834</v>
      </c>
      <c r="G36" s="2">
        <f t="shared" si="17"/>
        <v>89.754800345818921</v>
      </c>
      <c r="H36" s="2">
        <f t="shared" si="17"/>
        <v>139.44884281835846</v>
      </c>
      <c r="I36" s="2">
        <f t="shared" si="17"/>
        <v>52.293694415533395</v>
      </c>
      <c r="J36" s="11">
        <f t="shared" si="17"/>
        <v>61.471682097828584</v>
      </c>
      <c r="K36" s="2">
        <f t="shared" si="17"/>
        <v>64.985369494528797</v>
      </c>
      <c r="L36" s="11">
        <f t="shared" si="17"/>
        <v>251.09784313830247</v>
      </c>
      <c r="M36" s="16" t="s">
        <v>119</v>
      </c>
      <c r="N36" s="11">
        <f t="shared" si="15"/>
        <v>129.97805550322042</v>
      </c>
      <c r="O36" s="2">
        <f t="shared" si="15"/>
        <v>80.263356433836222</v>
      </c>
      <c r="P36" s="2">
        <f t="shared" si="15"/>
        <v>169.63477886886139</v>
      </c>
      <c r="Q36" s="2">
        <f t="shared" si="15"/>
        <v>111.53993046163758</v>
      </c>
      <c r="R36" s="2">
        <f t="shared" si="15"/>
        <v>171.50043499789354</v>
      </c>
      <c r="S36" s="2">
        <f t="shared" si="15"/>
        <v>132.01242199482559</v>
      </c>
      <c r="T36" s="17" t="s">
        <v>119</v>
      </c>
      <c r="U36" s="2">
        <f t="shared" si="2"/>
        <v>123.51768584008772</v>
      </c>
      <c r="V36" s="2">
        <f t="shared" si="4"/>
        <v>132.43580726919706</v>
      </c>
      <c r="X36" s="2"/>
    </row>
    <row r="37" spans="1:24" x14ac:dyDescent="0.2">
      <c r="M37" s="18"/>
      <c r="X37" s="2"/>
    </row>
    <row r="39" spans="1:24" x14ac:dyDescent="0.2">
      <c r="A39" s="54" t="s">
        <v>120</v>
      </c>
    </row>
  </sheetData>
  <pageMargins left="0.7" right="0.7" top="0.75" bottom="0.75" header="0.3" footer="0.3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opLeftCell="A18" workbookViewId="0">
      <selection activeCell="G45" sqref="G45"/>
    </sheetView>
  </sheetViews>
  <sheetFormatPr defaultColWidth="8.83203125" defaultRowHeight="12.75" x14ac:dyDescent="0.2"/>
  <sheetData>
    <row r="1" spans="1:22" x14ac:dyDescent="0.2">
      <c r="A1" s="4" t="s">
        <v>133</v>
      </c>
    </row>
    <row r="2" spans="1:22" x14ac:dyDescent="0.2">
      <c r="A2" s="7" t="s">
        <v>45</v>
      </c>
      <c r="B2" s="8"/>
      <c r="C2" s="8"/>
      <c r="D2" s="8"/>
    </row>
    <row r="3" spans="1:22" x14ac:dyDescent="0.2">
      <c r="A3" s="4" t="s">
        <v>46</v>
      </c>
    </row>
    <row r="4" spans="1:22" x14ac:dyDescent="0.2">
      <c r="A4" s="1" t="s">
        <v>116</v>
      </c>
      <c r="B4">
        <v>1979</v>
      </c>
      <c r="C4">
        <v>1973</v>
      </c>
      <c r="D4">
        <v>1977</v>
      </c>
      <c r="E4" s="8">
        <v>1981</v>
      </c>
      <c r="F4">
        <v>1984</v>
      </c>
      <c r="G4">
        <v>1967</v>
      </c>
      <c r="I4">
        <v>1980</v>
      </c>
      <c r="J4" s="8">
        <v>1982</v>
      </c>
      <c r="K4">
        <v>1977</v>
      </c>
      <c r="L4" s="8">
        <v>1977</v>
      </c>
      <c r="M4" s="8">
        <v>1967</v>
      </c>
      <c r="N4" s="8">
        <v>1981</v>
      </c>
      <c r="O4" s="18">
        <v>1964</v>
      </c>
      <c r="P4" s="18">
        <v>1974</v>
      </c>
      <c r="Q4" s="18">
        <v>1981</v>
      </c>
      <c r="R4" s="18">
        <v>1985</v>
      </c>
      <c r="S4" s="18">
        <v>1974</v>
      </c>
      <c r="T4" s="18">
        <v>1997</v>
      </c>
      <c r="U4" s="4" t="s">
        <v>44</v>
      </c>
      <c r="V4" t="s">
        <v>31</v>
      </c>
    </row>
    <row r="5" spans="1:22" x14ac:dyDescent="0.2">
      <c r="A5" s="1" t="s">
        <v>117</v>
      </c>
      <c r="B5">
        <v>1992</v>
      </c>
      <c r="C5">
        <v>1986</v>
      </c>
      <c r="D5">
        <v>1990</v>
      </c>
      <c r="E5" s="8">
        <v>1994</v>
      </c>
      <c r="F5">
        <v>1997</v>
      </c>
      <c r="G5">
        <v>1980</v>
      </c>
      <c r="I5">
        <v>1993</v>
      </c>
      <c r="J5" s="8">
        <v>1995</v>
      </c>
      <c r="K5">
        <v>1990</v>
      </c>
      <c r="L5" s="8">
        <v>1990</v>
      </c>
      <c r="M5" s="8">
        <v>1980</v>
      </c>
      <c r="N5" s="8">
        <v>1994</v>
      </c>
      <c r="O5" s="18">
        <v>1977</v>
      </c>
      <c r="P5" s="18">
        <v>1987</v>
      </c>
      <c r="Q5" s="18">
        <v>1994</v>
      </c>
      <c r="R5" s="18">
        <v>1998</v>
      </c>
      <c r="S5" s="18">
        <v>1987</v>
      </c>
      <c r="T5" s="18">
        <v>2010</v>
      </c>
      <c r="U5" s="4"/>
    </row>
    <row r="6" spans="1:22" x14ac:dyDescent="0.2">
      <c r="A6" s="1" t="s">
        <v>118</v>
      </c>
      <c r="B6">
        <v>1989</v>
      </c>
      <c r="C6">
        <v>1983</v>
      </c>
      <c r="D6">
        <v>1987</v>
      </c>
      <c r="E6" s="8">
        <v>1991</v>
      </c>
      <c r="F6">
        <v>1994</v>
      </c>
      <c r="G6">
        <v>1977</v>
      </c>
      <c r="H6">
        <v>1991</v>
      </c>
      <c r="I6">
        <v>1990</v>
      </c>
      <c r="J6" s="8">
        <v>1992</v>
      </c>
      <c r="K6">
        <v>1987</v>
      </c>
      <c r="L6" s="8">
        <v>1987</v>
      </c>
      <c r="M6" s="8">
        <v>1977</v>
      </c>
      <c r="N6" s="8">
        <v>1991</v>
      </c>
      <c r="O6" s="18">
        <v>1974</v>
      </c>
      <c r="P6">
        <v>1984</v>
      </c>
      <c r="Q6">
        <v>1991</v>
      </c>
      <c r="R6" s="18">
        <v>1995</v>
      </c>
      <c r="S6" s="18">
        <v>1984</v>
      </c>
      <c r="T6">
        <v>2007</v>
      </c>
      <c r="U6" s="4"/>
    </row>
    <row r="7" spans="1:22" x14ac:dyDescent="0.2">
      <c r="B7">
        <v>1989</v>
      </c>
      <c r="C7">
        <v>1983</v>
      </c>
      <c r="D7">
        <v>1987</v>
      </c>
      <c r="E7" s="8">
        <v>1991</v>
      </c>
      <c r="F7">
        <v>1994</v>
      </c>
      <c r="G7">
        <v>1977</v>
      </c>
      <c r="H7">
        <v>1991</v>
      </c>
      <c r="I7">
        <v>1990</v>
      </c>
      <c r="J7" s="8">
        <v>1992</v>
      </c>
      <c r="K7">
        <v>1987</v>
      </c>
      <c r="L7" s="8">
        <v>1987</v>
      </c>
      <c r="M7" s="8">
        <v>1977</v>
      </c>
      <c r="N7" s="8">
        <v>1991</v>
      </c>
      <c r="O7">
        <v>1974</v>
      </c>
      <c r="P7">
        <v>1984</v>
      </c>
      <c r="Q7">
        <v>1991</v>
      </c>
      <c r="R7">
        <v>1995</v>
      </c>
      <c r="S7">
        <v>1984</v>
      </c>
      <c r="T7">
        <v>2007</v>
      </c>
      <c r="U7" t="s">
        <v>32</v>
      </c>
      <c r="V7" t="s">
        <v>32</v>
      </c>
    </row>
    <row r="8" spans="1:22" x14ac:dyDescent="0.2">
      <c r="A8" t="s">
        <v>5</v>
      </c>
      <c r="B8" s="6">
        <v>44.671900000000001</v>
      </c>
      <c r="C8" s="6">
        <v>29.2</v>
      </c>
      <c r="D8" s="6">
        <v>78.443899999999999</v>
      </c>
      <c r="E8" s="10">
        <v>53.9236</v>
      </c>
      <c r="F8" s="6">
        <v>71.889099999999999</v>
      </c>
      <c r="G8" s="6">
        <v>37.005699999999997</v>
      </c>
      <c r="H8" s="6">
        <v>13.705299999999999</v>
      </c>
      <c r="I8" s="6">
        <v>33.319299999999998</v>
      </c>
      <c r="J8" s="10">
        <v>82.896199999999993</v>
      </c>
      <c r="K8" s="6">
        <v>222.4248</v>
      </c>
      <c r="L8" s="10">
        <v>32.789900000000003</v>
      </c>
      <c r="M8" s="10">
        <v>8.09</v>
      </c>
      <c r="N8" s="10">
        <v>114.9</v>
      </c>
      <c r="O8" s="6">
        <v>14.4511</v>
      </c>
      <c r="P8" s="6">
        <v>29.6</v>
      </c>
      <c r="Q8" s="6">
        <v>78.3</v>
      </c>
      <c r="R8" s="6">
        <v>96</v>
      </c>
      <c r="S8" s="6">
        <v>51.9</v>
      </c>
      <c r="T8" s="6">
        <v>159.1</v>
      </c>
      <c r="U8" s="4" t="s">
        <v>16</v>
      </c>
    </row>
    <row r="9" spans="1:22" x14ac:dyDescent="0.2">
      <c r="A9" t="s">
        <v>6</v>
      </c>
      <c r="B9" s="6">
        <v>48.829000000000001</v>
      </c>
      <c r="C9" s="6">
        <v>32.799999999999997</v>
      </c>
      <c r="D9" s="6">
        <v>84.051400000000001</v>
      </c>
      <c r="E9" s="10">
        <v>58.710999999999999</v>
      </c>
      <c r="F9" s="6">
        <v>75.269900000000007</v>
      </c>
      <c r="G9" s="6">
        <v>37.849699999999999</v>
      </c>
      <c r="H9" s="6">
        <v>16.312000000000001</v>
      </c>
      <c r="I9" s="6">
        <v>39.3277</v>
      </c>
      <c r="J9" s="10">
        <v>84.298000000000002</v>
      </c>
      <c r="K9" s="6">
        <v>244.30260000000001</v>
      </c>
      <c r="L9" s="10">
        <v>35.434800000000003</v>
      </c>
      <c r="M9" s="10">
        <v>8.32</v>
      </c>
      <c r="N9" s="10">
        <v>125.9</v>
      </c>
      <c r="O9" s="6">
        <v>15.120100000000001</v>
      </c>
      <c r="P9" s="6">
        <v>37</v>
      </c>
      <c r="Q9" s="6">
        <v>82.5</v>
      </c>
      <c r="R9" s="6">
        <v>99.6</v>
      </c>
      <c r="S9" s="6">
        <v>55.5</v>
      </c>
      <c r="T9" s="6">
        <v>161.6</v>
      </c>
      <c r="U9" s="4"/>
    </row>
    <row r="10" spans="1:22" x14ac:dyDescent="0.2">
      <c r="A10" t="s">
        <v>7</v>
      </c>
      <c r="B10" s="6">
        <v>54.3249</v>
      </c>
      <c r="C10" s="6">
        <v>35.9</v>
      </c>
      <c r="D10" s="6">
        <v>93.986400000000003</v>
      </c>
      <c r="E10" s="10">
        <v>63.7121</v>
      </c>
      <c r="F10" s="6">
        <v>76.866399999999999</v>
      </c>
      <c r="G10" s="6">
        <v>38.628799999999998</v>
      </c>
      <c r="H10" s="6">
        <v>19.5624</v>
      </c>
      <c r="I10" s="6">
        <v>45.726199999999999</v>
      </c>
      <c r="J10" s="10">
        <v>86.540999999999997</v>
      </c>
      <c r="K10" s="6">
        <v>284.41199999999998</v>
      </c>
      <c r="L10" s="10">
        <v>37.101399999999998</v>
      </c>
      <c r="M10" s="10">
        <v>8.6</v>
      </c>
      <c r="N10" s="10">
        <v>137.5</v>
      </c>
      <c r="O10" s="6">
        <v>15.6553</v>
      </c>
      <c r="P10" s="6">
        <v>42.6</v>
      </c>
      <c r="Q10" s="6">
        <v>86.9</v>
      </c>
      <c r="R10" s="6">
        <v>103.3</v>
      </c>
      <c r="S10" s="6">
        <v>58.2</v>
      </c>
      <c r="T10" s="6">
        <v>164.3</v>
      </c>
      <c r="U10" s="4"/>
    </row>
    <row r="11" spans="1:22" x14ac:dyDescent="0.2">
      <c r="A11" t="s">
        <v>8</v>
      </c>
      <c r="B11" s="6">
        <v>60.314100000000003</v>
      </c>
      <c r="C11" s="6">
        <v>38</v>
      </c>
      <c r="D11" s="6">
        <v>104.22629999999999</v>
      </c>
      <c r="E11" s="10">
        <v>67.619200000000006</v>
      </c>
      <c r="F11" s="6">
        <v>79.261099999999999</v>
      </c>
      <c r="G11" s="6">
        <v>40.186900000000001</v>
      </c>
      <c r="H11" s="6">
        <v>23.098700000000001</v>
      </c>
      <c r="I11" s="6">
        <v>51.422499999999999</v>
      </c>
      <c r="J11" s="10">
        <v>87.755899999999997</v>
      </c>
      <c r="K11" s="6">
        <v>330.90249999999997</v>
      </c>
      <c r="L11" s="10">
        <v>42.173900000000003</v>
      </c>
      <c r="M11" s="10">
        <v>9.19</v>
      </c>
      <c r="N11" s="10">
        <v>148.80000000000001</v>
      </c>
      <c r="O11" s="6">
        <v>16.056699999999999</v>
      </c>
      <c r="P11" s="6">
        <v>47.8</v>
      </c>
      <c r="Q11" s="6">
        <v>90.9</v>
      </c>
      <c r="R11" s="6">
        <v>110.3</v>
      </c>
      <c r="S11" s="6">
        <v>62.1</v>
      </c>
      <c r="T11" s="6">
        <v>168.8</v>
      </c>
      <c r="U11" s="4"/>
    </row>
    <row r="12" spans="1:22" x14ac:dyDescent="0.2">
      <c r="A12" t="s">
        <v>9</v>
      </c>
      <c r="B12" s="6">
        <v>65.528099999999995</v>
      </c>
      <c r="C12" s="6">
        <v>41.6</v>
      </c>
      <c r="D12" s="6">
        <v>117.0001</v>
      </c>
      <c r="E12" s="10">
        <v>70.953299999999999</v>
      </c>
      <c r="F12" s="6">
        <v>81.702799999999996</v>
      </c>
      <c r="G12" s="6">
        <v>42.394199999999998</v>
      </c>
      <c r="H12" s="6">
        <v>28.862100000000002</v>
      </c>
      <c r="I12" s="6">
        <v>56.260399999999997</v>
      </c>
      <c r="J12" s="10">
        <v>87.475499999999997</v>
      </c>
      <c r="K12" s="6">
        <v>381.95080000000002</v>
      </c>
      <c r="L12" s="10">
        <v>47.210099999999997</v>
      </c>
      <c r="M12" s="10">
        <v>10.07</v>
      </c>
      <c r="N12" s="10">
        <v>157.1</v>
      </c>
      <c r="O12" s="6">
        <v>16.993400000000001</v>
      </c>
      <c r="P12" s="6">
        <v>51.8</v>
      </c>
      <c r="Q12" s="6">
        <v>96</v>
      </c>
      <c r="R12" s="6">
        <v>118.8</v>
      </c>
      <c r="S12" s="6">
        <v>67.7</v>
      </c>
      <c r="T12" s="6">
        <v>175.1</v>
      </c>
      <c r="U12" s="4"/>
    </row>
    <row r="13" spans="1:22" x14ac:dyDescent="0.2">
      <c r="A13" t="s">
        <v>10</v>
      </c>
      <c r="B13" s="6">
        <v>67.219200000000001</v>
      </c>
      <c r="C13" s="6">
        <v>45.1</v>
      </c>
      <c r="D13" s="6">
        <v>127.5</v>
      </c>
      <c r="E13" s="10">
        <v>73.349699999999999</v>
      </c>
      <c r="F13" s="6">
        <v>84.614000000000004</v>
      </c>
      <c r="G13" s="6">
        <v>45.121000000000002</v>
      </c>
      <c r="H13" s="6">
        <v>33.752600000000001</v>
      </c>
      <c r="I13" s="6">
        <v>61.254399999999997</v>
      </c>
      <c r="J13" s="10">
        <v>88.223200000000006</v>
      </c>
      <c r="K13" s="6">
        <v>441.20330000000001</v>
      </c>
      <c r="L13" s="10">
        <v>52.753599999999999</v>
      </c>
      <c r="M13" s="10">
        <v>10.81</v>
      </c>
      <c r="N13" s="10">
        <v>162.30000000000001</v>
      </c>
      <c r="O13" s="6">
        <v>17.796199999999999</v>
      </c>
      <c r="P13" s="6">
        <v>60.7</v>
      </c>
      <c r="Q13" s="6">
        <v>99.6</v>
      </c>
      <c r="R13" s="6">
        <v>129.9</v>
      </c>
      <c r="S13" s="6">
        <v>76.7</v>
      </c>
      <c r="T13" s="6">
        <v>177.1</v>
      </c>
      <c r="U13" s="4"/>
    </row>
    <row r="14" spans="1:22" x14ac:dyDescent="0.2">
      <c r="A14" t="s">
        <v>11</v>
      </c>
      <c r="B14" s="6">
        <v>72.715100000000007</v>
      </c>
      <c r="C14" s="6">
        <v>49.5</v>
      </c>
      <c r="D14" s="6">
        <v>135.20009999999999</v>
      </c>
      <c r="E14" s="10">
        <v>76.006500000000003</v>
      </c>
      <c r="F14" s="6">
        <v>87.339100000000002</v>
      </c>
      <c r="G14" s="6">
        <v>48.626800000000003</v>
      </c>
      <c r="H14" s="6">
        <v>39.064599999999999</v>
      </c>
      <c r="I14" s="6">
        <v>63.8294</v>
      </c>
      <c r="J14" s="10">
        <v>89.064300000000003</v>
      </c>
      <c r="K14" s="6">
        <v>456.70010000000002</v>
      </c>
      <c r="L14" s="10">
        <v>56.485500000000002</v>
      </c>
      <c r="M14" s="10">
        <v>12.35</v>
      </c>
      <c r="N14" s="10">
        <v>170.7</v>
      </c>
      <c r="O14" s="6">
        <v>19.2012</v>
      </c>
      <c r="P14" s="6">
        <v>69.900000000000006</v>
      </c>
      <c r="Q14" s="6">
        <v>103.3</v>
      </c>
      <c r="R14" s="6">
        <v>135.69999999999999</v>
      </c>
      <c r="S14" s="6">
        <v>86.3</v>
      </c>
      <c r="T14" s="6">
        <v>181.7</v>
      </c>
      <c r="U14" s="4"/>
    </row>
    <row r="15" spans="1:22" x14ac:dyDescent="0.2">
      <c r="A15" t="s">
        <v>12</v>
      </c>
      <c r="B15" s="6">
        <v>79.831599999999995</v>
      </c>
      <c r="C15" s="6">
        <v>55</v>
      </c>
      <c r="D15" s="6">
        <v>142.80009999999999</v>
      </c>
      <c r="E15" s="10">
        <v>80.4876</v>
      </c>
      <c r="F15" s="6">
        <v>90.015100000000004</v>
      </c>
      <c r="G15" s="6">
        <v>51.418399999999998</v>
      </c>
      <c r="H15" s="6">
        <v>44.527000000000001</v>
      </c>
      <c r="I15" s="6">
        <v>67.106800000000007</v>
      </c>
      <c r="J15" s="10">
        <v>91.400700000000001</v>
      </c>
      <c r="K15" s="6">
        <v>499.54419999999999</v>
      </c>
      <c r="L15" s="10">
        <v>59.818800000000003</v>
      </c>
      <c r="M15" s="10">
        <v>14.56</v>
      </c>
      <c r="N15" s="10">
        <v>180.9</v>
      </c>
      <c r="O15" s="6">
        <v>20.873799999999999</v>
      </c>
      <c r="P15" s="6">
        <v>78.3</v>
      </c>
      <c r="Q15" s="6">
        <v>110.3</v>
      </c>
      <c r="R15" s="6">
        <v>139.19999999999999</v>
      </c>
      <c r="S15" s="6">
        <v>94</v>
      </c>
      <c r="T15" s="6">
        <v>185.2</v>
      </c>
      <c r="U15" s="4"/>
    </row>
    <row r="16" spans="1:22" x14ac:dyDescent="0.2">
      <c r="A16" t="s">
        <v>13</v>
      </c>
      <c r="B16" s="6">
        <v>85.538899999999998</v>
      </c>
      <c r="C16" s="6">
        <v>61.7</v>
      </c>
      <c r="D16" s="6">
        <v>147.9</v>
      </c>
      <c r="E16" s="10">
        <v>86.236699999999999</v>
      </c>
      <c r="F16" s="6">
        <v>91.741100000000003</v>
      </c>
      <c r="G16" s="6">
        <v>54.210099999999997</v>
      </c>
      <c r="H16" s="6">
        <v>51.103000000000002</v>
      </c>
      <c r="I16" s="6">
        <v>70.774199999999993</v>
      </c>
      <c r="J16" s="10">
        <v>94.858599999999996</v>
      </c>
      <c r="K16" s="6">
        <v>576.11670000000004</v>
      </c>
      <c r="L16" s="10">
        <v>63.188400000000001</v>
      </c>
      <c r="M16" s="10">
        <v>16.61</v>
      </c>
      <c r="N16" s="10">
        <v>192.8</v>
      </c>
      <c r="O16" s="6">
        <v>22.479399999999998</v>
      </c>
      <c r="P16" s="6">
        <v>82.5</v>
      </c>
      <c r="Q16" s="6">
        <v>118.8</v>
      </c>
      <c r="R16" s="6">
        <v>141.9</v>
      </c>
      <c r="S16" s="6">
        <v>97.6</v>
      </c>
      <c r="T16" s="6">
        <v>190.7</v>
      </c>
      <c r="U16" s="4"/>
    </row>
    <row r="17" spans="1:22" x14ac:dyDescent="0.2">
      <c r="A17" t="s">
        <v>14</v>
      </c>
      <c r="B17" s="6">
        <v>92.021199999999993</v>
      </c>
      <c r="C17" s="6">
        <v>67.400000000000006</v>
      </c>
      <c r="D17" s="6">
        <v>154.30000000000001</v>
      </c>
      <c r="E17" s="10">
        <v>90.443299999999994</v>
      </c>
      <c r="F17" s="6">
        <v>93.639600000000002</v>
      </c>
      <c r="G17" s="6">
        <v>56.222700000000003</v>
      </c>
      <c r="H17" s="6">
        <v>62.7502</v>
      </c>
      <c r="I17" s="6">
        <v>75.221999999999994</v>
      </c>
      <c r="J17" s="10">
        <v>97.382000000000005</v>
      </c>
      <c r="K17" s="6">
        <v>680.94809999999995</v>
      </c>
      <c r="L17" s="10">
        <v>68.804299999999998</v>
      </c>
      <c r="M17" s="10">
        <v>19.89</v>
      </c>
      <c r="N17" s="10">
        <v>213.9</v>
      </c>
      <c r="O17" s="6">
        <v>24.888000000000002</v>
      </c>
      <c r="P17" s="6">
        <v>86.9</v>
      </c>
      <c r="Q17" s="6">
        <v>129.9</v>
      </c>
      <c r="R17" s="6">
        <v>146</v>
      </c>
      <c r="S17" s="6">
        <v>101.3</v>
      </c>
      <c r="T17" s="6">
        <v>198.3</v>
      </c>
      <c r="U17" s="4"/>
    </row>
    <row r="18" spans="1:22" x14ac:dyDescent="0.2">
      <c r="A18" s="4" t="s">
        <v>30</v>
      </c>
      <c r="B18" s="6">
        <v>99.208200000000005</v>
      </c>
      <c r="C18" s="6">
        <v>70.5</v>
      </c>
      <c r="D18" s="6">
        <v>160.6001</v>
      </c>
      <c r="E18" s="10">
        <v>93.948899999999995</v>
      </c>
      <c r="F18" s="6">
        <v>95.1066</v>
      </c>
      <c r="G18" s="6">
        <v>58.170400000000001</v>
      </c>
      <c r="H18" s="6">
        <v>74.145300000000006</v>
      </c>
      <c r="I18" s="6">
        <v>80.137900000000002</v>
      </c>
      <c r="J18" s="10">
        <v>98.503399999999999</v>
      </c>
      <c r="K18" s="6">
        <v>746.58159999999998</v>
      </c>
      <c r="L18" s="10">
        <v>73.912999999999997</v>
      </c>
      <c r="M18" s="10">
        <v>25.14</v>
      </c>
      <c r="N18" s="10">
        <v>230.8</v>
      </c>
      <c r="O18" s="6">
        <v>29.6</v>
      </c>
      <c r="P18" s="6">
        <v>90.9</v>
      </c>
      <c r="Q18" s="6">
        <v>135.69999999999999</v>
      </c>
      <c r="R18" s="6">
        <v>150.69999999999999</v>
      </c>
      <c r="S18" s="6">
        <v>105.3</v>
      </c>
      <c r="T18" s="6">
        <v>202.416</v>
      </c>
      <c r="U18" s="4"/>
    </row>
    <row r="19" spans="1:22" x14ac:dyDescent="0.2">
      <c r="A19" t="s">
        <v>27</v>
      </c>
      <c r="B19" s="6">
        <v>106</v>
      </c>
      <c r="C19" s="6">
        <v>73.099999999999994</v>
      </c>
      <c r="D19" s="6">
        <v>167.9</v>
      </c>
      <c r="E19" s="10">
        <v>95.912000000000006</v>
      </c>
      <c r="F19" s="6">
        <v>97.091499999999996</v>
      </c>
      <c r="G19" s="6">
        <v>59.598700000000001</v>
      </c>
      <c r="H19" s="6">
        <v>84.826599999999999</v>
      </c>
      <c r="I19" s="6">
        <v>84.897800000000004</v>
      </c>
      <c r="J19" s="10">
        <v>99.531499999999994</v>
      </c>
      <c r="K19" s="6">
        <v>782.13310000000001</v>
      </c>
      <c r="L19" s="10">
        <v>78.079700000000003</v>
      </c>
      <c r="M19" s="10">
        <v>29.3</v>
      </c>
      <c r="N19" s="10">
        <v>234.9</v>
      </c>
      <c r="O19" s="6">
        <v>37</v>
      </c>
      <c r="P19" s="6">
        <v>96</v>
      </c>
      <c r="Q19" s="6">
        <v>139.19999999999999</v>
      </c>
      <c r="R19" s="6">
        <v>154.4</v>
      </c>
      <c r="S19" s="6">
        <v>109.3</v>
      </c>
      <c r="T19" s="17" t="s">
        <v>119</v>
      </c>
      <c r="U19" s="4"/>
    </row>
    <row r="20" spans="1:22" x14ac:dyDescent="0.2">
      <c r="A20" t="s">
        <v>28</v>
      </c>
      <c r="B20" s="6">
        <v>107.6</v>
      </c>
      <c r="C20" s="6">
        <v>76.3</v>
      </c>
      <c r="D20" s="6">
        <v>176.0001</v>
      </c>
      <c r="E20" s="10">
        <v>97.3142</v>
      </c>
      <c r="F20" s="6">
        <v>98.723299999999995</v>
      </c>
      <c r="G20" s="6">
        <v>62.844799999999999</v>
      </c>
      <c r="H20" s="6">
        <v>95.050700000000006</v>
      </c>
      <c r="I20" s="6">
        <v>88.799400000000006</v>
      </c>
      <c r="J20" s="10">
        <v>100.2</v>
      </c>
      <c r="K20" s="6">
        <v>838.65089999999998</v>
      </c>
      <c r="L20" s="10">
        <v>81.376800000000003</v>
      </c>
      <c r="M20" s="10">
        <v>33.869999999999997</v>
      </c>
      <c r="N20" s="10">
        <v>244.3</v>
      </c>
      <c r="O20" s="6">
        <v>42.6</v>
      </c>
      <c r="P20" s="6">
        <v>99.6</v>
      </c>
      <c r="Q20" s="6">
        <v>141.9</v>
      </c>
      <c r="R20" s="6">
        <v>160</v>
      </c>
      <c r="S20" s="6">
        <v>110.5</v>
      </c>
      <c r="T20" s="17" t="s">
        <v>119</v>
      </c>
      <c r="U20" s="4"/>
    </row>
    <row r="21" spans="1:22" x14ac:dyDescent="0.2">
      <c r="A21" t="s">
        <v>29</v>
      </c>
      <c r="B21" s="6">
        <v>107.9</v>
      </c>
      <c r="C21" s="6">
        <v>79.5</v>
      </c>
      <c r="D21" s="6">
        <v>179.30009999999999</v>
      </c>
      <c r="E21" s="10">
        <v>98.9268</v>
      </c>
      <c r="F21" s="6">
        <v>99.845200000000006</v>
      </c>
      <c r="G21" s="6">
        <v>66.285600000000002</v>
      </c>
      <c r="H21" s="6">
        <v>105.20010000000001</v>
      </c>
      <c r="I21" s="6">
        <v>92.622900000000001</v>
      </c>
      <c r="J21" s="10">
        <v>99.8</v>
      </c>
      <c r="K21" s="6">
        <v>878.76030000000003</v>
      </c>
      <c r="L21" s="10">
        <v>84.927499999999995</v>
      </c>
      <c r="M21" s="10">
        <v>39.020000000000003</v>
      </c>
      <c r="N21" s="10">
        <v>250.4</v>
      </c>
      <c r="O21" s="6">
        <v>47.8</v>
      </c>
      <c r="P21" s="6">
        <v>103.3</v>
      </c>
      <c r="Q21" s="6">
        <v>146</v>
      </c>
      <c r="R21" s="6">
        <v>164.4</v>
      </c>
      <c r="S21" s="6">
        <v>115.4</v>
      </c>
      <c r="T21" s="17" t="s">
        <v>119</v>
      </c>
      <c r="U21" s="4"/>
    </row>
    <row r="22" spans="1:22" x14ac:dyDescent="0.2">
      <c r="A22" s="4" t="s">
        <v>132</v>
      </c>
      <c r="E22" s="8"/>
      <c r="J22" s="8"/>
      <c r="L22" s="8"/>
      <c r="M22" s="8"/>
      <c r="N22" s="8"/>
    </row>
    <row r="23" spans="1:22" x14ac:dyDescent="0.2">
      <c r="A23" t="s">
        <v>5</v>
      </c>
      <c r="B23" s="2">
        <f t="shared" ref="B23:T23" si="0">100*B8/B$14</f>
        <v>61.434145040026074</v>
      </c>
      <c r="C23" s="2">
        <f t="shared" si="0"/>
        <v>58.98989898989899</v>
      </c>
      <c r="D23" s="2">
        <f t="shared" si="0"/>
        <v>58.020593180034638</v>
      </c>
      <c r="E23" s="38">
        <f t="shared" si="0"/>
        <v>70.946037509949804</v>
      </c>
      <c r="F23" s="2">
        <f t="shared" si="0"/>
        <v>82.310328363814136</v>
      </c>
      <c r="G23" s="2">
        <f t="shared" si="0"/>
        <v>76.101450229091768</v>
      </c>
      <c r="H23" s="2">
        <f t="shared" si="0"/>
        <v>35.083681901260988</v>
      </c>
      <c r="I23" s="2">
        <f t="shared" si="0"/>
        <v>52.200553350023654</v>
      </c>
      <c r="J23" s="38">
        <f t="shared" si="0"/>
        <v>93.07455400199629</v>
      </c>
      <c r="K23" s="2">
        <f t="shared" si="0"/>
        <v>48.702594985199255</v>
      </c>
      <c r="L23" s="38">
        <f t="shared" si="0"/>
        <v>58.050119057103153</v>
      </c>
      <c r="M23" s="38">
        <f t="shared" si="0"/>
        <v>65.506072874493924</v>
      </c>
      <c r="N23" s="38">
        <f t="shared" si="0"/>
        <v>67.311072056239027</v>
      </c>
      <c r="O23" s="2">
        <f t="shared" si="0"/>
        <v>75.261441993208763</v>
      </c>
      <c r="P23" s="2">
        <f t="shared" si="0"/>
        <v>42.346208869814014</v>
      </c>
      <c r="Q23" s="2">
        <f t="shared" si="0"/>
        <v>75.798644724104548</v>
      </c>
      <c r="R23" s="2">
        <f t="shared" si="0"/>
        <v>70.744288872512897</v>
      </c>
      <c r="S23" s="2">
        <f t="shared" si="0"/>
        <v>60.139049826187723</v>
      </c>
      <c r="T23" s="2">
        <f t="shared" si="0"/>
        <v>87.561915244909201</v>
      </c>
      <c r="U23" s="2">
        <f t="shared" ref="U23:U36" si="1">AVERAGE(B23:T23)</f>
        <v>65.241192161572044</v>
      </c>
      <c r="V23" s="2">
        <f t="shared" ref="V23:V36" si="2">AVERAGE(E23,J23,L23,M23,N23)</f>
        <v>70.977571099956435</v>
      </c>
    </row>
    <row r="24" spans="1:22" x14ac:dyDescent="0.2">
      <c r="A24" t="s">
        <v>6</v>
      </c>
      <c r="B24" s="2">
        <f t="shared" ref="B24:T24" si="3">100*B9/B$14</f>
        <v>67.151114417775659</v>
      </c>
      <c r="C24" s="2">
        <f t="shared" si="3"/>
        <v>66.262626262626256</v>
      </c>
      <c r="D24" s="2">
        <f t="shared" si="3"/>
        <v>62.168149283913252</v>
      </c>
      <c r="E24" s="38">
        <f t="shared" si="3"/>
        <v>77.244709334070109</v>
      </c>
      <c r="F24" s="2">
        <f t="shared" si="3"/>
        <v>86.181217805083875</v>
      </c>
      <c r="G24" s="2">
        <f t="shared" si="3"/>
        <v>77.837118625942892</v>
      </c>
      <c r="H24" s="2">
        <f t="shared" si="3"/>
        <v>41.756475171894763</v>
      </c>
      <c r="I24" s="2">
        <f t="shared" si="3"/>
        <v>61.613770456874107</v>
      </c>
      <c r="J24" s="38">
        <f t="shared" si="3"/>
        <v>94.648473069456543</v>
      </c>
      <c r="K24" s="2">
        <f t="shared" si="3"/>
        <v>53.493003395444845</v>
      </c>
      <c r="L24" s="38">
        <f t="shared" si="3"/>
        <v>62.732559683458597</v>
      </c>
      <c r="M24" s="38">
        <f t="shared" si="3"/>
        <v>67.368421052631575</v>
      </c>
      <c r="N24" s="38">
        <f t="shared" si="3"/>
        <v>73.755125951962512</v>
      </c>
      <c r="O24" s="2">
        <f t="shared" si="3"/>
        <v>78.745599233381242</v>
      </c>
      <c r="P24" s="2">
        <f t="shared" si="3"/>
        <v>52.932761087267522</v>
      </c>
      <c r="Q24" s="2">
        <f t="shared" si="3"/>
        <v>79.864472410454994</v>
      </c>
      <c r="R24" s="2">
        <f t="shared" si="3"/>
        <v>73.39719970523214</v>
      </c>
      <c r="S24" s="2">
        <f t="shared" si="3"/>
        <v>64.310544611819239</v>
      </c>
      <c r="T24" s="2">
        <f t="shared" si="3"/>
        <v>88.937809576224552</v>
      </c>
      <c r="U24" s="2">
        <f t="shared" si="1"/>
        <v>70.021113217658652</v>
      </c>
      <c r="V24" s="2">
        <f t="shared" si="2"/>
        <v>75.149857818315866</v>
      </c>
    </row>
    <row r="25" spans="1:22" x14ac:dyDescent="0.2">
      <c r="A25" t="s">
        <v>7</v>
      </c>
      <c r="B25" s="2">
        <f t="shared" ref="B25:T25" si="4">100*B10/B$14</f>
        <v>74.709241959372946</v>
      </c>
      <c r="C25" s="2">
        <f t="shared" si="4"/>
        <v>72.525252525252526</v>
      </c>
      <c r="D25" s="2">
        <f t="shared" si="4"/>
        <v>69.51651662979539</v>
      </c>
      <c r="E25" s="38">
        <f t="shared" si="4"/>
        <v>83.824541322123764</v>
      </c>
      <c r="F25" s="2">
        <f t="shared" si="4"/>
        <v>88.009150540823057</v>
      </c>
      <c r="G25" s="2">
        <f t="shared" si="4"/>
        <v>79.439321526401073</v>
      </c>
      <c r="H25" s="2">
        <f t="shared" si="4"/>
        <v>50.077051857692133</v>
      </c>
      <c r="I25" s="2">
        <f t="shared" si="4"/>
        <v>71.638147938097489</v>
      </c>
      <c r="J25" s="38">
        <f t="shared" si="4"/>
        <v>97.166878311512022</v>
      </c>
      <c r="K25" s="2">
        <f t="shared" si="4"/>
        <v>62.275440710435568</v>
      </c>
      <c r="L25" s="38">
        <f t="shared" si="4"/>
        <v>65.683051402572332</v>
      </c>
      <c r="M25" s="38">
        <f t="shared" si="4"/>
        <v>69.635627530364374</v>
      </c>
      <c r="N25" s="38">
        <f t="shared" si="4"/>
        <v>80.550673696543655</v>
      </c>
      <c r="O25" s="2">
        <f t="shared" si="4"/>
        <v>81.532925025519233</v>
      </c>
      <c r="P25" s="2">
        <f t="shared" si="4"/>
        <v>60.944206008583684</v>
      </c>
      <c r="Q25" s="2">
        <f t="shared" si="4"/>
        <v>84.123910939012589</v>
      </c>
      <c r="R25" s="2">
        <f t="shared" si="4"/>
        <v>76.123802505526911</v>
      </c>
      <c r="S25" s="2">
        <f t="shared" si="4"/>
        <v>67.439165701042882</v>
      </c>
      <c r="T25" s="2">
        <f t="shared" si="4"/>
        <v>90.423775454045142</v>
      </c>
      <c r="U25" s="2">
        <f t="shared" si="1"/>
        <v>75.033614820248246</v>
      </c>
      <c r="V25" s="2">
        <f t="shared" si="2"/>
        <v>79.372154452623221</v>
      </c>
    </row>
    <row r="26" spans="1:22" x14ac:dyDescent="0.2">
      <c r="A26" t="s">
        <v>8</v>
      </c>
      <c r="B26" s="2">
        <f t="shared" ref="B26:T26" si="5">100*B11/B$14</f>
        <v>82.945770548345536</v>
      </c>
      <c r="C26" s="2">
        <f t="shared" si="5"/>
        <v>76.767676767676761</v>
      </c>
      <c r="D26" s="2">
        <f t="shared" si="5"/>
        <v>77.090401560353868</v>
      </c>
      <c r="E26" s="38">
        <f t="shared" si="5"/>
        <v>88.965022728319298</v>
      </c>
      <c r="F26" s="2">
        <f t="shared" si="5"/>
        <v>90.750992396303602</v>
      </c>
      <c r="G26" s="2">
        <f t="shared" si="5"/>
        <v>82.643521679403122</v>
      </c>
      <c r="H26" s="2">
        <f t="shared" si="5"/>
        <v>59.129493198445651</v>
      </c>
      <c r="I26" s="2">
        <f t="shared" si="5"/>
        <v>80.562405411926164</v>
      </c>
      <c r="J26" s="38">
        <f t="shared" si="5"/>
        <v>98.530948988539734</v>
      </c>
      <c r="K26" s="2">
        <f t="shared" si="5"/>
        <v>72.45509690056997</v>
      </c>
      <c r="L26" s="38">
        <f t="shared" si="5"/>
        <v>74.663232156925233</v>
      </c>
      <c r="M26" s="38">
        <f t="shared" si="5"/>
        <v>74.412955465587046</v>
      </c>
      <c r="N26" s="38">
        <f t="shared" si="5"/>
        <v>87.170474516695975</v>
      </c>
      <c r="O26" s="2">
        <f t="shared" si="5"/>
        <v>83.623419369622724</v>
      </c>
      <c r="P26" s="2">
        <f t="shared" si="5"/>
        <v>68.38340486409156</v>
      </c>
      <c r="Q26" s="2">
        <f t="shared" si="5"/>
        <v>87.996127783155856</v>
      </c>
      <c r="R26" s="2">
        <f t="shared" si="5"/>
        <v>81.282240235814299</v>
      </c>
      <c r="S26" s="2">
        <f t="shared" si="5"/>
        <v>71.958285052143694</v>
      </c>
      <c r="T26" s="2">
        <f t="shared" si="5"/>
        <v>92.900385250412768</v>
      </c>
      <c r="U26" s="2">
        <f t="shared" si="1"/>
        <v>80.643781835491197</v>
      </c>
      <c r="V26" s="2">
        <f t="shared" si="2"/>
        <v>84.748526771213463</v>
      </c>
    </row>
    <row r="27" spans="1:22" x14ac:dyDescent="0.2">
      <c r="A27" t="s">
        <v>9</v>
      </c>
      <c r="B27" s="2">
        <f t="shared" ref="B27:T27" si="6">100*B12/B$14</f>
        <v>90.11622070244006</v>
      </c>
      <c r="C27" s="2">
        <f t="shared" si="6"/>
        <v>84.040404040404042</v>
      </c>
      <c r="D27" s="2">
        <f t="shared" si="6"/>
        <v>86.5384714952134</v>
      </c>
      <c r="E27" s="38">
        <f t="shared" si="6"/>
        <v>93.351621242920004</v>
      </c>
      <c r="F27" s="2">
        <f t="shared" si="6"/>
        <v>93.546647492360236</v>
      </c>
      <c r="G27" s="2">
        <f t="shared" si="6"/>
        <v>87.182788092163165</v>
      </c>
      <c r="H27" s="2">
        <f t="shared" si="6"/>
        <v>73.883004049702294</v>
      </c>
      <c r="I27" s="2">
        <f t="shared" si="6"/>
        <v>88.141828060423563</v>
      </c>
      <c r="J27" s="38">
        <f t="shared" si="6"/>
        <v>98.216120263674654</v>
      </c>
      <c r="K27" s="2">
        <f t="shared" si="6"/>
        <v>83.632738420683509</v>
      </c>
      <c r="L27" s="38">
        <f t="shared" si="6"/>
        <v>83.579148631064598</v>
      </c>
      <c r="M27" s="38">
        <f t="shared" si="6"/>
        <v>81.538461538461547</v>
      </c>
      <c r="N27" s="38">
        <f t="shared" si="6"/>
        <v>92.032806092560051</v>
      </c>
      <c r="O27" s="2">
        <f t="shared" si="6"/>
        <v>88.501760306647512</v>
      </c>
      <c r="P27" s="2">
        <f t="shared" si="6"/>
        <v>74.105865522174525</v>
      </c>
      <c r="Q27" s="2">
        <f t="shared" si="6"/>
        <v>92.933204259438526</v>
      </c>
      <c r="R27" s="2">
        <f t="shared" si="6"/>
        <v>87.546057479734714</v>
      </c>
      <c r="S27" s="2">
        <f t="shared" si="6"/>
        <v>78.447276940903834</v>
      </c>
      <c r="T27" s="2">
        <f t="shared" si="6"/>
        <v>96.367638965327473</v>
      </c>
      <c r="U27" s="2">
        <f t="shared" si="1"/>
        <v>87.036950715594628</v>
      </c>
      <c r="V27" s="2">
        <f t="shared" si="2"/>
        <v>89.743631553736165</v>
      </c>
    </row>
    <row r="28" spans="1:22" x14ac:dyDescent="0.2">
      <c r="A28" t="s">
        <v>10</v>
      </c>
      <c r="B28" s="2">
        <f t="shared" ref="B28:T28" si="7">100*B13/B$14</f>
        <v>92.441872458402713</v>
      </c>
      <c r="C28" s="2">
        <f t="shared" si="7"/>
        <v>91.111111111111114</v>
      </c>
      <c r="D28" s="2">
        <f t="shared" si="7"/>
        <v>94.304663975840256</v>
      </c>
      <c r="E28" s="38">
        <f t="shared" si="7"/>
        <v>96.504509482741611</v>
      </c>
      <c r="F28" s="2">
        <f t="shared" si="7"/>
        <v>96.87986251289513</v>
      </c>
      <c r="G28" s="2">
        <f t="shared" si="7"/>
        <v>92.790395419809656</v>
      </c>
      <c r="H28" s="2">
        <f t="shared" si="7"/>
        <v>86.402011027887156</v>
      </c>
      <c r="I28" s="2">
        <f t="shared" si="7"/>
        <v>95.965808859240411</v>
      </c>
      <c r="J28" s="38">
        <f t="shared" si="7"/>
        <v>99.055626103837326</v>
      </c>
      <c r="K28" s="2">
        <f t="shared" si="7"/>
        <v>96.606788568690916</v>
      </c>
      <c r="L28" s="38">
        <f t="shared" si="7"/>
        <v>93.393171698931582</v>
      </c>
      <c r="M28" s="38">
        <f t="shared" si="7"/>
        <v>87.530364372469634</v>
      </c>
      <c r="N28" s="38">
        <f t="shared" si="7"/>
        <v>95.079086115992993</v>
      </c>
      <c r="O28" s="2">
        <f t="shared" si="7"/>
        <v>92.682748994854478</v>
      </c>
      <c r="P28" s="2">
        <f t="shared" si="7"/>
        <v>86.838340486409152</v>
      </c>
      <c r="Q28" s="2">
        <f t="shared" si="7"/>
        <v>96.418199419167479</v>
      </c>
      <c r="R28" s="2">
        <f t="shared" si="7"/>
        <v>95.725865880619025</v>
      </c>
      <c r="S28" s="2">
        <f t="shared" si="7"/>
        <v>88.876013904982628</v>
      </c>
      <c r="T28" s="2">
        <f t="shared" si="7"/>
        <v>97.468354430379748</v>
      </c>
      <c r="U28" s="2">
        <f t="shared" si="1"/>
        <v>93.47762078022437</v>
      </c>
      <c r="V28" s="2">
        <f t="shared" si="2"/>
        <v>94.312551554794624</v>
      </c>
    </row>
    <row r="29" spans="1:22" x14ac:dyDescent="0.2">
      <c r="A29" t="s">
        <v>11</v>
      </c>
      <c r="B29" s="2">
        <f t="shared" ref="B29:T29" si="8">100*B14/B$14</f>
        <v>100</v>
      </c>
      <c r="C29" s="2">
        <f t="shared" si="8"/>
        <v>100</v>
      </c>
      <c r="D29" s="2">
        <f t="shared" si="8"/>
        <v>100</v>
      </c>
      <c r="E29" s="38">
        <f t="shared" si="8"/>
        <v>100</v>
      </c>
      <c r="F29" s="2">
        <f t="shared" si="8"/>
        <v>100</v>
      </c>
      <c r="G29" s="2">
        <f t="shared" si="8"/>
        <v>100</v>
      </c>
      <c r="H29" s="2">
        <f t="shared" si="8"/>
        <v>100</v>
      </c>
      <c r="I29" s="2">
        <f t="shared" si="8"/>
        <v>100</v>
      </c>
      <c r="J29" s="38">
        <f t="shared" si="8"/>
        <v>100</v>
      </c>
      <c r="K29" s="2">
        <f t="shared" si="8"/>
        <v>100</v>
      </c>
      <c r="L29" s="38">
        <f t="shared" si="8"/>
        <v>100</v>
      </c>
      <c r="M29" s="38">
        <f t="shared" si="8"/>
        <v>100</v>
      </c>
      <c r="N29" s="38">
        <f t="shared" si="8"/>
        <v>100</v>
      </c>
      <c r="O29" s="2">
        <f t="shared" si="8"/>
        <v>100</v>
      </c>
      <c r="P29" s="2">
        <f t="shared" si="8"/>
        <v>100</v>
      </c>
      <c r="Q29" s="2">
        <f t="shared" si="8"/>
        <v>100</v>
      </c>
      <c r="R29" s="2">
        <f t="shared" si="8"/>
        <v>100</v>
      </c>
      <c r="S29" s="2">
        <f t="shared" si="8"/>
        <v>100</v>
      </c>
      <c r="T29" s="2">
        <f t="shared" si="8"/>
        <v>100</v>
      </c>
      <c r="U29" s="2">
        <f t="shared" si="1"/>
        <v>100</v>
      </c>
      <c r="V29" s="2">
        <f t="shared" si="2"/>
        <v>100</v>
      </c>
    </row>
    <row r="30" spans="1:22" x14ac:dyDescent="0.2">
      <c r="A30" t="s">
        <v>12</v>
      </c>
      <c r="B30" s="2">
        <f t="shared" ref="B30:T30" si="9">100*B15/B$14</f>
        <v>109.78682556992976</v>
      </c>
      <c r="C30" s="2">
        <f t="shared" si="9"/>
        <v>111.11111111111111</v>
      </c>
      <c r="D30" s="2">
        <f t="shared" si="9"/>
        <v>105.62129761738342</v>
      </c>
      <c r="E30" s="38">
        <f t="shared" si="9"/>
        <v>105.895679974739</v>
      </c>
      <c r="F30" s="2">
        <f t="shared" si="9"/>
        <v>103.06391982514131</v>
      </c>
      <c r="G30" s="2">
        <f t="shared" si="9"/>
        <v>105.74086717612509</v>
      </c>
      <c r="H30" s="2">
        <f t="shared" si="9"/>
        <v>113.98299227433533</v>
      </c>
      <c r="I30" s="2">
        <f t="shared" si="9"/>
        <v>105.13462448338854</v>
      </c>
      <c r="J30" s="38">
        <f t="shared" si="9"/>
        <v>102.62327329805544</v>
      </c>
      <c r="K30" s="2">
        <f t="shared" si="9"/>
        <v>109.38123289221963</v>
      </c>
      <c r="L30" s="38">
        <f t="shared" si="9"/>
        <v>105.90116047481212</v>
      </c>
      <c r="M30" s="38">
        <f t="shared" si="9"/>
        <v>117.89473684210526</v>
      </c>
      <c r="N30" s="38">
        <f t="shared" si="9"/>
        <v>105.97539543057997</v>
      </c>
      <c r="O30" s="2">
        <f t="shared" si="9"/>
        <v>108.71091390121451</v>
      </c>
      <c r="P30" s="2">
        <f t="shared" si="9"/>
        <v>112.01716738197425</v>
      </c>
      <c r="Q30" s="2">
        <f t="shared" si="9"/>
        <v>106.77637947725073</v>
      </c>
      <c r="R30" s="2">
        <f t="shared" si="9"/>
        <v>102.5792188651437</v>
      </c>
      <c r="S30" s="2">
        <f t="shared" si="9"/>
        <v>108.92236384704519</v>
      </c>
      <c r="T30" s="2">
        <f t="shared" si="9"/>
        <v>101.9262520638415</v>
      </c>
      <c r="U30" s="2">
        <f t="shared" si="1"/>
        <v>107.52870592138926</v>
      </c>
      <c r="V30" s="2">
        <f t="shared" si="2"/>
        <v>107.65804920405836</v>
      </c>
    </row>
    <row r="31" spans="1:22" x14ac:dyDescent="0.2">
      <c r="A31" t="s">
        <v>13</v>
      </c>
      <c r="B31" s="2">
        <f t="shared" ref="B31:T31" si="10">100*B16/B$14</f>
        <v>117.63567677139959</v>
      </c>
      <c r="C31" s="2">
        <f t="shared" si="10"/>
        <v>124.64646464646465</v>
      </c>
      <c r="D31" s="2">
        <f t="shared" si="10"/>
        <v>109.3934102119747</v>
      </c>
      <c r="E31" s="38">
        <f t="shared" si="10"/>
        <v>113.45963832040681</v>
      </c>
      <c r="F31" s="2">
        <f t="shared" si="10"/>
        <v>105.04012521310617</v>
      </c>
      <c r="G31" s="2">
        <f t="shared" si="10"/>
        <v>111.4819400001645</v>
      </c>
      <c r="H31" s="2">
        <f t="shared" si="10"/>
        <v>130.81664729704133</v>
      </c>
      <c r="I31" s="2">
        <f t="shared" si="10"/>
        <v>110.88025267353288</v>
      </c>
      <c r="J31" s="38">
        <f t="shared" si="10"/>
        <v>106.50574921713861</v>
      </c>
      <c r="K31" s="2">
        <f t="shared" si="10"/>
        <v>126.14770612049352</v>
      </c>
      <c r="L31" s="38">
        <f t="shared" si="10"/>
        <v>111.86658522983774</v>
      </c>
      <c r="M31" s="38">
        <f t="shared" si="10"/>
        <v>134.49392712550608</v>
      </c>
      <c r="N31" s="38">
        <f t="shared" si="10"/>
        <v>112.94669009958993</v>
      </c>
      <c r="O31" s="2">
        <f t="shared" si="10"/>
        <v>117.07289127762846</v>
      </c>
      <c r="P31" s="2">
        <f t="shared" si="10"/>
        <v>118.02575107296137</v>
      </c>
      <c r="Q31" s="2">
        <f t="shared" si="10"/>
        <v>115.00484027105519</v>
      </c>
      <c r="R31" s="2">
        <f t="shared" si="10"/>
        <v>104.56890198968313</v>
      </c>
      <c r="S31" s="2">
        <f t="shared" si="10"/>
        <v>113.09385863267671</v>
      </c>
      <c r="T31" s="2">
        <f t="shared" si="10"/>
        <v>104.95321959273528</v>
      </c>
      <c r="U31" s="2">
        <f t="shared" si="1"/>
        <v>115.1596987243893</v>
      </c>
      <c r="V31" s="2">
        <f t="shared" si="2"/>
        <v>115.85451799849582</v>
      </c>
    </row>
    <row r="32" spans="1:22" x14ac:dyDescent="0.2">
      <c r="A32" t="s">
        <v>14</v>
      </c>
      <c r="B32" s="2">
        <f t="shared" ref="B32:T32" si="11">100*B17/B$14</f>
        <v>126.55033136171164</v>
      </c>
      <c r="C32" s="2">
        <f t="shared" si="11"/>
        <v>136.16161616161617</v>
      </c>
      <c r="D32" s="2">
        <f t="shared" si="11"/>
        <v>114.12713452135023</v>
      </c>
      <c r="E32" s="38">
        <f t="shared" si="11"/>
        <v>118.99416497273259</v>
      </c>
      <c r="F32" s="2">
        <f t="shared" si="11"/>
        <v>107.21383664361095</v>
      </c>
      <c r="G32" s="2">
        <f t="shared" si="11"/>
        <v>115.62080992374575</v>
      </c>
      <c r="H32" s="2">
        <f t="shared" si="11"/>
        <v>160.6318764303231</v>
      </c>
      <c r="I32" s="2">
        <f t="shared" si="11"/>
        <v>117.84851494765735</v>
      </c>
      <c r="J32" s="38">
        <f t="shared" si="11"/>
        <v>109.33898318405916</v>
      </c>
      <c r="K32" s="2">
        <f t="shared" si="11"/>
        <v>149.10180663415662</v>
      </c>
      <c r="L32" s="38">
        <f t="shared" si="11"/>
        <v>121.8087827849625</v>
      </c>
      <c r="M32" s="38">
        <f t="shared" si="11"/>
        <v>161.05263157894737</v>
      </c>
      <c r="N32" s="38">
        <f t="shared" si="11"/>
        <v>125.30755711775045</v>
      </c>
      <c r="O32" s="2">
        <f t="shared" si="11"/>
        <v>129.61689894381601</v>
      </c>
      <c r="P32" s="2">
        <f t="shared" si="11"/>
        <v>124.32045779685264</v>
      </c>
      <c r="Q32" s="2">
        <f t="shared" si="11"/>
        <v>125.75024201355276</v>
      </c>
      <c r="R32" s="2">
        <f t="shared" si="11"/>
        <v>107.59027266028004</v>
      </c>
      <c r="S32" s="2">
        <f t="shared" si="11"/>
        <v>117.38122827346466</v>
      </c>
      <c r="T32" s="2">
        <f t="shared" si="11"/>
        <v>109.13593835993396</v>
      </c>
      <c r="U32" s="2">
        <f t="shared" si="1"/>
        <v>125.13437285844863</v>
      </c>
      <c r="V32" s="2">
        <f t="shared" si="2"/>
        <v>127.30042392769042</v>
      </c>
    </row>
    <row r="33" spans="1:22" x14ac:dyDescent="0.2">
      <c r="A33" t="s">
        <v>15</v>
      </c>
      <c r="B33" s="2">
        <f t="shared" ref="B33:T33" si="12">100*B18/B$14</f>
        <v>136.43411065927157</v>
      </c>
      <c r="C33" s="2">
        <f t="shared" si="12"/>
        <v>142.42424242424244</v>
      </c>
      <c r="D33" s="2">
        <f t="shared" si="12"/>
        <v>118.78696835283407</v>
      </c>
      <c r="E33" s="38">
        <f t="shared" si="12"/>
        <v>123.60640208403227</v>
      </c>
      <c r="F33" s="2">
        <f t="shared" si="12"/>
        <v>108.8934967271245</v>
      </c>
      <c r="G33" s="2">
        <f t="shared" si="12"/>
        <v>119.62621435093405</v>
      </c>
      <c r="H33" s="2">
        <f t="shared" si="12"/>
        <v>189.80176425715356</v>
      </c>
      <c r="I33" s="2">
        <f t="shared" si="12"/>
        <v>125.55013833750591</v>
      </c>
      <c r="J33" s="38">
        <f t="shared" si="12"/>
        <v>110.59807352665433</v>
      </c>
      <c r="K33" s="2">
        <f t="shared" si="12"/>
        <v>163.47305376110054</v>
      </c>
      <c r="L33" s="38">
        <f t="shared" si="12"/>
        <v>130.85305078294428</v>
      </c>
      <c r="M33" s="38">
        <f t="shared" si="12"/>
        <v>203.56275303643724</v>
      </c>
      <c r="N33" s="38">
        <f t="shared" si="12"/>
        <v>135.20796719390745</v>
      </c>
      <c r="O33" s="2">
        <f t="shared" si="12"/>
        <v>154.15703185217592</v>
      </c>
      <c r="P33" s="2">
        <f t="shared" si="12"/>
        <v>130.0429184549356</v>
      </c>
      <c r="Q33" s="2">
        <f t="shared" si="12"/>
        <v>131.36495643756049</v>
      </c>
      <c r="R33" s="2">
        <f t="shared" si="12"/>
        <v>111.05379513633014</v>
      </c>
      <c r="S33" s="2">
        <f t="shared" si="12"/>
        <v>122.0162224797219</v>
      </c>
      <c r="T33" s="2">
        <f t="shared" si="12"/>
        <v>111.40121078701155</v>
      </c>
      <c r="U33" s="2">
        <f t="shared" si="1"/>
        <v>135.20286161273043</v>
      </c>
      <c r="V33" s="2">
        <f t="shared" si="2"/>
        <v>140.76564932479511</v>
      </c>
    </row>
    <row r="34" spans="1:22" x14ac:dyDescent="0.2">
      <c r="A34" t="s">
        <v>27</v>
      </c>
      <c r="B34" s="2">
        <f t="shared" ref="B34:S34" si="13">100*B19/B$14</f>
        <v>145.77439899003093</v>
      </c>
      <c r="C34" s="2">
        <f t="shared" si="13"/>
        <v>147.67676767676767</v>
      </c>
      <c r="D34" s="2">
        <f t="shared" si="13"/>
        <v>124.18629867877317</v>
      </c>
      <c r="E34" s="38">
        <f t="shared" si="13"/>
        <v>126.18920750198997</v>
      </c>
      <c r="F34" s="2">
        <f t="shared" si="13"/>
        <v>111.16613292328407</v>
      </c>
      <c r="G34" s="2">
        <f t="shared" si="13"/>
        <v>122.56348351115022</v>
      </c>
      <c r="H34" s="2">
        <f t="shared" si="13"/>
        <v>217.1444223158563</v>
      </c>
      <c r="I34" s="2">
        <f t="shared" si="13"/>
        <v>133.00736024465215</v>
      </c>
      <c r="J34" s="38">
        <f t="shared" si="13"/>
        <v>111.75240809168207</v>
      </c>
      <c r="K34" s="2">
        <f t="shared" si="13"/>
        <v>171.25748384990499</v>
      </c>
      <c r="L34" s="38">
        <f t="shared" si="13"/>
        <v>138.2296341538979</v>
      </c>
      <c r="M34" s="38">
        <f t="shared" si="13"/>
        <v>237.24696356275305</v>
      </c>
      <c r="N34" s="38">
        <f t="shared" si="13"/>
        <v>137.60984182776804</v>
      </c>
      <c r="O34" s="2">
        <f t="shared" si="13"/>
        <v>192.69628981521987</v>
      </c>
      <c r="P34" s="2">
        <f t="shared" si="13"/>
        <v>137.33905579399141</v>
      </c>
      <c r="Q34" s="2">
        <f t="shared" si="13"/>
        <v>134.75314617618585</v>
      </c>
      <c r="R34" s="2">
        <f t="shared" si="13"/>
        <v>113.78039793662492</v>
      </c>
      <c r="S34" s="2">
        <f t="shared" si="13"/>
        <v>126.65121668597915</v>
      </c>
      <c r="T34" s="17" t="s">
        <v>119</v>
      </c>
      <c r="U34" s="2">
        <f t="shared" si="1"/>
        <v>146.05691720758398</v>
      </c>
      <c r="V34" s="2">
        <f t="shared" si="2"/>
        <v>150.2056110276182</v>
      </c>
    </row>
    <row r="35" spans="1:22" x14ac:dyDescent="0.2">
      <c r="A35" t="s">
        <v>28</v>
      </c>
      <c r="B35" s="2">
        <f t="shared" ref="B35:S35" si="14">100*B20/B$14</f>
        <v>147.97476727667291</v>
      </c>
      <c r="C35" s="2">
        <f t="shared" si="14"/>
        <v>154.14141414141415</v>
      </c>
      <c r="D35" s="2">
        <f t="shared" si="14"/>
        <v>130.17749247226891</v>
      </c>
      <c r="E35" s="38">
        <f t="shared" si="14"/>
        <v>128.03404971943189</v>
      </c>
      <c r="F35" s="2">
        <f t="shared" si="14"/>
        <v>113.03448283758362</v>
      </c>
      <c r="G35" s="2">
        <f t="shared" si="14"/>
        <v>129.23902045785451</v>
      </c>
      <c r="H35" s="2">
        <f t="shared" si="14"/>
        <v>243.31671129360086</v>
      </c>
      <c r="I35" s="2">
        <f t="shared" si="14"/>
        <v>139.11990399408424</v>
      </c>
      <c r="J35" s="38">
        <f t="shared" si="14"/>
        <v>112.50298941326659</v>
      </c>
      <c r="K35" s="2">
        <f t="shared" si="14"/>
        <v>183.63273842068349</v>
      </c>
      <c r="L35" s="38">
        <f t="shared" si="14"/>
        <v>144.06670738508112</v>
      </c>
      <c r="M35" s="38">
        <f t="shared" si="14"/>
        <v>274.25101214574897</v>
      </c>
      <c r="N35" s="38">
        <f t="shared" si="14"/>
        <v>143.11657879320447</v>
      </c>
      <c r="O35" s="2">
        <f t="shared" si="14"/>
        <v>221.86113367914504</v>
      </c>
      <c r="P35" s="2">
        <f t="shared" si="14"/>
        <v>142.48927038626607</v>
      </c>
      <c r="Q35" s="2">
        <f t="shared" si="14"/>
        <v>137.36689254598258</v>
      </c>
      <c r="R35" s="2">
        <f t="shared" si="14"/>
        <v>117.90714812085484</v>
      </c>
      <c r="S35" s="2">
        <f t="shared" si="14"/>
        <v>128.04171494785632</v>
      </c>
      <c r="T35" s="17" t="s">
        <v>119</v>
      </c>
      <c r="U35" s="2">
        <f t="shared" si="1"/>
        <v>155.01522377950005</v>
      </c>
      <c r="V35" s="2">
        <f t="shared" si="2"/>
        <v>160.39426749134662</v>
      </c>
    </row>
    <row r="36" spans="1:22" x14ac:dyDescent="0.2">
      <c r="A36" t="s">
        <v>29</v>
      </c>
      <c r="B36" s="2">
        <f t="shared" ref="B36:S36" si="15">100*B21/B$14</f>
        <v>148.38733633041829</v>
      </c>
      <c r="C36" s="2">
        <f t="shared" si="15"/>
        <v>160.60606060606059</v>
      </c>
      <c r="D36" s="2">
        <f t="shared" si="15"/>
        <v>132.61831906929064</v>
      </c>
      <c r="E36" s="38">
        <f t="shared" si="15"/>
        <v>130.15571036687652</v>
      </c>
      <c r="F36" s="2">
        <f t="shared" si="15"/>
        <v>114.31901633976078</v>
      </c>
      <c r="G36" s="2">
        <f t="shared" si="15"/>
        <v>136.31495389373762</v>
      </c>
      <c r="H36" s="2">
        <f t="shared" si="15"/>
        <v>269.2977785514251</v>
      </c>
      <c r="I36" s="2">
        <f t="shared" si="15"/>
        <v>145.11009033454803</v>
      </c>
      <c r="J36" s="38">
        <f t="shared" si="15"/>
        <v>112.05387568307391</v>
      </c>
      <c r="K36" s="2">
        <f t="shared" si="15"/>
        <v>192.41517573567424</v>
      </c>
      <c r="L36" s="38">
        <f t="shared" si="15"/>
        <v>150.35274539483584</v>
      </c>
      <c r="M36" s="38">
        <f t="shared" si="15"/>
        <v>315.95141700404861</v>
      </c>
      <c r="N36" s="38">
        <f t="shared" si="15"/>
        <v>146.69009958992385</v>
      </c>
      <c r="O36" s="2">
        <f t="shared" si="15"/>
        <v>248.94277440993272</v>
      </c>
      <c r="P36" s="2">
        <f t="shared" si="15"/>
        <v>147.78254649499283</v>
      </c>
      <c r="Q36" s="2">
        <f t="shared" si="15"/>
        <v>141.33591481122943</v>
      </c>
      <c r="R36" s="2">
        <f t="shared" si="15"/>
        <v>121.14959469417835</v>
      </c>
      <c r="S36" s="2">
        <f t="shared" si="15"/>
        <v>133.71958285052145</v>
      </c>
      <c r="T36" s="17" t="s">
        <v>119</v>
      </c>
      <c r="U36" s="2">
        <f t="shared" si="1"/>
        <v>163.73349956447382</v>
      </c>
      <c r="V36" s="2">
        <f t="shared" si="2"/>
        <v>171.04076960775174</v>
      </c>
    </row>
    <row r="37" spans="1:22" x14ac:dyDescent="0.2">
      <c r="B37" s="3" t="s">
        <v>16</v>
      </c>
      <c r="C37" s="3" t="s">
        <v>16</v>
      </c>
      <c r="D37" s="3" t="s">
        <v>16</v>
      </c>
      <c r="E37" s="3" t="s">
        <v>16</v>
      </c>
    </row>
    <row r="38" spans="1:22" x14ac:dyDescent="0.2">
      <c r="A38" s="4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Reference</vt:lpstr>
      <vt:lpstr>Crises_dates</vt:lpstr>
      <vt:lpstr>Figure 13.4</vt:lpstr>
      <vt:lpstr>Real_equity_prices</vt:lpstr>
      <vt:lpstr>CPI</vt:lpstr>
    </vt:vector>
  </TitlesOfParts>
  <Company>mspp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creinhart</dc:creator>
  <cp:lastModifiedBy>Ashutosh Mohan Shinde</cp:lastModifiedBy>
  <cp:lastPrinted>2008-02-05T19:44:23Z</cp:lastPrinted>
  <dcterms:created xsi:type="dcterms:W3CDTF">2007-12-18T19:34:45Z</dcterms:created>
  <dcterms:modified xsi:type="dcterms:W3CDTF">2020-04-15T03:30:53Z</dcterms:modified>
</cp:coreProperties>
</file>