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20" windowWidth="7500" windowHeight="5685"/>
  </bookViews>
  <sheets>
    <sheet name="Reference" sheetId="3" r:id="rId1"/>
    <sheet name="Figure_16.10" sheetId="4" r:id="rId2"/>
    <sheet name="Data" sheetId="1" r:id="rId3"/>
  </sheets>
  <calcPr calcId="145621"/>
</workbook>
</file>

<file path=xl/calcChain.xml><?xml version="1.0" encoding="utf-8"?>
<calcChain xmlns="http://schemas.openxmlformats.org/spreadsheetml/2006/main">
  <c r="E57" i="1" l="1"/>
  <c r="H57" i="1"/>
  <c r="E58" i="1"/>
  <c r="C14" i="1"/>
  <c r="H14" i="1"/>
  <c r="C13" i="1"/>
  <c r="H13" i="1"/>
  <c r="C12" i="1"/>
  <c r="H12" i="1"/>
  <c r="C11" i="1"/>
  <c r="H11" i="1"/>
  <c r="C10" i="1"/>
  <c r="H10" i="1"/>
  <c r="C9" i="1"/>
  <c r="H9" i="1"/>
  <c r="C8" i="1"/>
  <c r="H8" i="1"/>
  <c r="C7" i="1"/>
  <c r="H7" i="1"/>
  <c r="C6" i="1"/>
  <c r="H6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H89" i="1"/>
  <c r="G59" i="1"/>
  <c r="H59" i="1"/>
  <c r="G58" i="1"/>
  <c r="H58" i="1"/>
  <c r="C15" i="1"/>
  <c r="H15" i="1"/>
  <c r="H90" i="1"/>
  <c r="A78" i="1"/>
  <c r="A79" i="1"/>
  <c r="A80" i="1"/>
  <c r="A81" i="1"/>
  <c r="A82" i="1"/>
  <c r="A83" i="1"/>
  <c r="A84" i="1"/>
  <c r="A85" i="1"/>
  <c r="G86" i="1"/>
  <c r="H86" i="1"/>
  <c r="C16" i="1"/>
  <c r="H16" i="1"/>
  <c r="I82" i="1"/>
  <c r="I7" i="1"/>
  <c r="I28" i="1"/>
  <c r="I30" i="1"/>
  <c r="I49" i="1"/>
  <c r="I72" i="1"/>
  <c r="I8" i="1"/>
  <c r="I26" i="1"/>
  <c r="I59" i="1"/>
  <c r="I9" i="1"/>
  <c r="I68" i="1"/>
  <c r="I86" i="1"/>
  <c r="I22" i="1"/>
  <c r="I83" i="1"/>
  <c r="I33" i="1"/>
  <c r="I64" i="1"/>
  <c r="I66" i="1"/>
  <c r="I53" i="1"/>
  <c r="I25" i="1"/>
  <c r="I14" i="1"/>
  <c r="I17" i="1"/>
  <c r="I80" i="1"/>
  <c r="I76" i="1"/>
  <c r="I78" i="1"/>
  <c r="I35" i="1"/>
  <c r="I56" i="1"/>
  <c r="I58" i="1"/>
  <c r="I37" i="1"/>
  <c r="I55" i="1"/>
  <c r="I36" i="1"/>
  <c r="I38" i="1"/>
  <c r="I51" i="1"/>
  <c r="I47" i="1"/>
  <c r="I16" i="1"/>
  <c r="I21" i="1"/>
  <c r="I39" i="1"/>
  <c r="I81" i="1"/>
  <c r="I57" i="1"/>
  <c r="I12" i="1"/>
  <c r="I13" i="1"/>
  <c r="H92" i="1"/>
  <c r="I74" i="1"/>
  <c r="I69" i="1"/>
  <c r="I41" i="1"/>
  <c r="I52" i="1"/>
  <c r="I54" i="1"/>
  <c r="I29" i="1"/>
  <c r="I79" i="1"/>
  <c r="I32" i="1"/>
  <c r="I71" i="1"/>
  <c r="I67" i="1"/>
  <c r="I85" i="1"/>
  <c r="I60" i="1"/>
  <c r="I46" i="1"/>
  <c r="I63" i="1"/>
  <c r="I40" i="1"/>
  <c r="I42" i="1"/>
  <c r="I27" i="1"/>
  <c r="I23" i="1"/>
  <c r="I20" i="1"/>
  <c r="I6" i="1"/>
  <c r="I19" i="1"/>
  <c r="I15" i="1"/>
  <c r="I50" i="1"/>
  <c r="I43" i="1"/>
  <c r="I62" i="1"/>
  <c r="I31" i="1"/>
  <c r="I75" i="1"/>
  <c r="I44" i="1"/>
  <c r="I77" i="1"/>
  <c r="H91" i="1"/>
  <c r="I24" i="1"/>
  <c r="I10" i="1"/>
  <c r="I73" i="1"/>
  <c r="I84" i="1"/>
  <c r="I70" i="1"/>
  <c r="I61" i="1"/>
  <c r="I65" i="1"/>
  <c r="I48" i="1"/>
  <c r="I34" i="1"/>
  <c r="I11" i="1"/>
  <c r="I45" i="1"/>
  <c r="I18" i="1"/>
  <c r="J70" i="1"/>
  <c r="J6" i="1"/>
  <c r="J24" i="1"/>
  <c r="J9" i="1"/>
  <c r="J46" i="1"/>
  <c r="J64" i="1"/>
  <c r="J75" i="1"/>
  <c r="J25" i="1"/>
  <c r="J61" i="1"/>
  <c r="J42" i="1"/>
  <c r="J54" i="1"/>
  <c r="J56" i="1"/>
  <c r="J73" i="1"/>
  <c r="J30" i="1"/>
  <c r="J32" i="1"/>
  <c r="J57" i="1"/>
  <c r="J29" i="1"/>
  <c r="J10" i="1"/>
  <c r="J28" i="1"/>
  <c r="J81" i="1"/>
  <c r="J31" i="1"/>
  <c r="J27" i="1"/>
  <c r="J18" i="1"/>
  <c r="J45" i="1"/>
  <c r="J65" i="1"/>
  <c r="J68" i="1"/>
  <c r="J13" i="1"/>
  <c r="J79" i="1"/>
  <c r="J72" i="1"/>
  <c r="J48" i="1"/>
  <c r="J7" i="1"/>
  <c r="J44" i="1"/>
  <c r="J21" i="1"/>
  <c r="J47" i="1"/>
  <c r="J50" i="1"/>
  <c r="J51" i="1"/>
  <c r="J38" i="1"/>
  <c r="J40" i="1"/>
  <c r="J23" i="1"/>
  <c r="J14" i="1"/>
  <c r="J16" i="1"/>
  <c r="J71" i="1"/>
  <c r="J74" i="1"/>
  <c r="J76" i="1"/>
  <c r="J12" i="1"/>
  <c r="J49" i="1"/>
  <c r="J85" i="1"/>
  <c r="J41" i="1"/>
  <c r="J36" i="1"/>
  <c r="J66" i="1"/>
  <c r="J15" i="1"/>
  <c r="J83" i="1"/>
  <c r="J34" i="1"/>
  <c r="J69" i="1"/>
  <c r="J22" i="1"/>
  <c r="J8" i="1"/>
  <c r="J78" i="1"/>
  <c r="J80" i="1"/>
  <c r="J43" i="1"/>
  <c r="J39" i="1"/>
  <c r="J58" i="1"/>
  <c r="J60" i="1"/>
  <c r="J67" i="1"/>
  <c r="J17" i="1"/>
  <c r="J53" i="1"/>
  <c r="J55" i="1"/>
  <c r="J19" i="1"/>
  <c r="J84" i="1"/>
  <c r="J37" i="1"/>
  <c r="J33" i="1"/>
  <c r="J52" i="1"/>
  <c r="J86" i="1"/>
  <c r="J59" i="1"/>
  <c r="J62" i="1"/>
  <c r="J11" i="1"/>
  <c r="J26" i="1"/>
  <c r="J35" i="1"/>
  <c r="J63" i="1"/>
  <c r="J82" i="1"/>
  <c r="J20" i="1"/>
  <c r="J77" i="1"/>
  <c r="K44" i="1"/>
  <c r="K62" i="1"/>
  <c r="K73" i="1"/>
  <c r="K23" i="1"/>
  <c r="K67" i="1"/>
  <c r="K52" i="1"/>
  <c r="K70" i="1"/>
  <c r="K6" i="1"/>
  <c r="K39" i="1"/>
  <c r="K83" i="1"/>
  <c r="K64" i="1"/>
  <c r="K82" i="1"/>
  <c r="K18" i="1"/>
  <c r="K63" i="1"/>
  <c r="K21" i="1"/>
  <c r="K72" i="1"/>
  <c r="K37" i="1"/>
  <c r="K47" i="1"/>
  <c r="K15" i="1"/>
  <c r="K33" i="1"/>
  <c r="K28" i="1"/>
  <c r="K30" i="1"/>
  <c r="K55" i="1"/>
  <c r="K35" i="1"/>
  <c r="K20" i="1"/>
  <c r="K22" i="1"/>
  <c r="K7" i="1"/>
  <c r="K19" i="1"/>
  <c r="K16" i="1"/>
  <c r="K81" i="1"/>
  <c r="K85" i="1"/>
  <c r="K11" i="1"/>
  <c r="K56" i="1"/>
  <c r="K58" i="1"/>
  <c r="K42" i="1"/>
  <c r="K60" i="1"/>
  <c r="K46" i="1"/>
  <c r="K13" i="1"/>
  <c r="K38" i="1"/>
  <c r="K51" i="1"/>
  <c r="K32" i="1"/>
  <c r="K31" i="1"/>
  <c r="K79" i="1"/>
  <c r="K24" i="1"/>
  <c r="K12" i="1"/>
  <c r="K14" i="1"/>
  <c r="K77" i="1"/>
  <c r="K84" i="1"/>
  <c r="K86" i="1"/>
  <c r="K57" i="1"/>
  <c r="K61" i="1"/>
  <c r="K80" i="1"/>
  <c r="K66" i="1"/>
  <c r="K49" i="1"/>
  <c r="K53" i="1"/>
  <c r="K8" i="1"/>
  <c r="K74" i="1"/>
  <c r="K65" i="1"/>
  <c r="K69" i="1"/>
  <c r="K76" i="1"/>
  <c r="K78" i="1"/>
  <c r="K41" i="1"/>
  <c r="K45" i="1"/>
  <c r="K68" i="1"/>
  <c r="K54" i="1"/>
  <c r="K25" i="1"/>
  <c r="K29" i="1"/>
  <c r="K48" i="1"/>
  <c r="K50" i="1"/>
  <c r="K17" i="1"/>
  <c r="K75" i="1"/>
  <c r="K26" i="1"/>
  <c r="K10" i="1"/>
  <c r="K59" i="1"/>
  <c r="K27" i="1"/>
  <c r="K9" i="1"/>
  <c r="K36" i="1"/>
  <c r="K71" i="1"/>
  <c r="K34" i="1"/>
  <c r="K43" i="1"/>
  <c r="K40" i="1"/>
</calcChain>
</file>

<file path=xl/sharedStrings.xml><?xml version="1.0" encoding="utf-8"?>
<sst xmlns="http://schemas.openxmlformats.org/spreadsheetml/2006/main" count="29" uniqueCount="22">
  <si>
    <t>Average</t>
  </si>
  <si>
    <t>Standard deviation</t>
  </si>
  <si>
    <t>WEO</t>
  </si>
  <si>
    <t>% change</t>
  </si>
  <si>
    <t>- stddev</t>
  </si>
  <si>
    <t>+stddev</t>
  </si>
  <si>
    <t>World Exports of goods and services</t>
  </si>
  <si>
    <t>billions US$</t>
  </si>
  <si>
    <t>Annual percent change, 1929-2008</t>
  </si>
  <si>
    <t>GFD</t>
  </si>
  <si>
    <t>start date</t>
  </si>
  <si>
    <t>League of Nations</t>
  </si>
  <si>
    <t>spliced</t>
  </si>
  <si>
    <t>Average minus one standard deviation</t>
  </si>
  <si>
    <t>Average plus one standard deviation</t>
  </si>
  <si>
    <t>Source:</t>
  </si>
  <si>
    <t>This Time is Different: Eight Centuries of Financial Folly</t>
  </si>
  <si>
    <t>Reinhart, Carmen M. and Kenneth S. Rogoff</t>
  </si>
  <si>
    <t>(Princeton: Princeton University Press, 2009)</t>
  </si>
  <si>
    <t>Page 266</t>
  </si>
  <si>
    <t>Figure 16.10 World export growth, 1928-2009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</si>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</sst>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0.0"/>
    <numFmt numFmtId="173" formatCode="#,##0.0"/>
  </numFmts>
  <fonts count="6" x14ac:knownFonts="1">
    <font>
      <sz val="10"/>
      <name val="Times New Roman"/>
    </font>
    <font>
      <sz val="10"/>
      <name val="Times New Roman"/>
    </font>
    <font>
      <sz val="8"/>
      <name val="Times New Roman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/>
    <xf numFmtId="172" fontId="0" fillId="0" borderId="0" xfId="0" applyNumberFormat="1"/>
    <xf numFmtId="2" fontId="0" fillId="0" borderId="0" xfId="0" applyNumberFormat="1"/>
    <xf numFmtId="0" fontId="0" fillId="0" borderId="0" xfId="0" applyFill="1"/>
    <xf numFmtId="4" fontId="0" fillId="0" borderId="0" xfId="0" applyNumberForma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172" fontId="0" fillId="2" borderId="2" xfId="0" applyNumberFormat="1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0" xfId="0" applyFill="1" applyBorder="1"/>
    <xf numFmtId="172" fontId="0" fillId="2" borderId="0" xfId="0" applyNumberFormat="1" applyFill="1" applyBorder="1"/>
    <xf numFmtId="0" fontId="0" fillId="2" borderId="5" xfId="0" applyFill="1" applyBorder="1"/>
    <xf numFmtId="0" fontId="3" fillId="2" borderId="6" xfId="0" applyFont="1" applyFill="1" applyBorder="1"/>
    <xf numFmtId="0" fontId="0" fillId="2" borderId="7" xfId="0" applyFill="1" applyBorder="1"/>
    <xf numFmtId="172" fontId="0" fillId="2" borderId="7" xfId="0" applyNumberFormat="1" applyFill="1" applyBorder="1"/>
    <xf numFmtId="0" fontId="0" fillId="2" borderId="8" xfId="0" applyFill="1" applyBorder="1"/>
    <xf numFmtId="172" fontId="0" fillId="0" borderId="0" xfId="0" applyNumberFormat="1" applyFill="1"/>
    <xf numFmtId="0" fontId="0" fillId="0" borderId="0" xfId="0" applyFill="1" applyProtection="1"/>
    <xf numFmtId="2" fontId="0" fillId="0" borderId="0" xfId="0" applyNumberFormat="1" applyFill="1"/>
    <xf numFmtId="173" fontId="0" fillId="0" borderId="0" xfId="0" applyNumberFormat="1" applyBorder="1" applyAlignment="1">
      <alignment horizontal="right"/>
    </xf>
    <xf numFmtId="171" fontId="0" fillId="0" borderId="0" xfId="1" applyFont="1"/>
    <xf numFmtId="171" fontId="0" fillId="0" borderId="0" xfId="1" applyFont="1" applyFill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3" fillId="2" borderId="0" xfId="0" quotePrefix="1" applyFont="1" applyFill="1" applyBorder="1"/>
    <xf numFmtId="0" fontId="3" fillId="2" borderId="9" xfId="0" applyFont="1" applyFill="1" applyBorder="1"/>
    <xf numFmtId="0" fontId="0" fillId="2" borderId="9" xfId="0" applyFill="1" applyBorder="1"/>
    <xf numFmtId="0" fontId="0" fillId="3" borderId="0" xfId="0" applyFill="1"/>
    <xf numFmtId="0" fontId="4" fillId="3" borderId="0" xfId="0" applyFont="1" applyFill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4" fillId="2" borderId="14" xfId="0" applyFont="1" applyFill="1" applyBorder="1"/>
    <xf numFmtId="0" fontId="5" fillId="2" borderId="13" xfId="0" applyFont="1" applyFill="1" applyBorder="1"/>
    <xf numFmtId="0" fontId="4" fillId="2" borderId="15" xfId="0" applyFont="1" applyFill="1" applyBorder="1"/>
    <xf numFmtId="0" fontId="4" fillId="2" borderId="9" xfId="0" applyFont="1" applyFill="1" applyBorder="1"/>
    <xf numFmtId="0" fontId="4" fillId="2" borderId="1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7245119720948"/>
          <c:y val="7.3945868381758595E-2"/>
          <c:w val="0.87197417231396712"/>
          <c:h val="0.79909244864158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Data!$A$5:$A$87</c:f>
              <c:numCache>
                <c:formatCode>General</c:formatCode>
                <c:ptCount val="83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</c:numCache>
            </c:numRef>
          </c:cat>
          <c:val>
            <c:numRef>
              <c:f>Data!$H$6:$H$87</c:f>
              <c:numCache>
                <c:formatCode>#,##0.0</c:formatCode>
                <c:ptCount val="82"/>
                <c:pt idx="0">
                  <c:v>17.683730540415365</c:v>
                </c:pt>
                <c:pt idx="1">
                  <c:v>-19.806266081428781</c:v>
                </c:pt>
                <c:pt idx="2">
                  <c:v>-28.627510191756002</c:v>
                </c:pt>
                <c:pt idx="3">
                  <c:v>-31.764332557647567</c:v>
                </c:pt>
                <c:pt idx="4">
                  <c:v>-9.3628894745000686</c:v>
                </c:pt>
                <c:pt idx="5">
                  <c:v>-3.9336411835129148</c:v>
                </c:pt>
                <c:pt idx="6">
                  <c:v>1.9850453978992322</c:v>
                </c:pt>
                <c:pt idx="7">
                  <c:v>8.1271275202932749</c:v>
                </c:pt>
                <c:pt idx="8">
                  <c:v>22.666666666666657</c:v>
                </c:pt>
                <c:pt idx="9">
                  <c:v>-11.799330936619857</c:v>
                </c:pt>
                <c:pt idx="10">
                  <c:v>-8.7474618675746676</c:v>
                </c:pt>
                <c:pt idx="20">
                  <c:v>2.7007460595629418</c:v>
                </c:pt>
                <c:pt idx="21">
                  <c:v>2.5770243570147899</c:v>
                </c:pt>
                <c:pt idx="22">
                  <c:v>27.510878076339807</c:v>
                </c:pt>
                <c:pt idx="23">
                  <c:v>-6.2633925910955295</c:v>
                </c:pt>
                <c:pt idx="24">
                  <c:v>-0.57412485349727094</c:v>
                </c:pt>
                <c:pt idx="25">
                  <c:v>4.360548359564187</c:v>
                </c:pt>
                <c:pt idx="26">
                  <c:v>18.228014348299237</c:v>
                </c:pt>
                <c:pt idx="27">
                  <c:v>11.088465724348161</c:v>
                </c:pt>
                <c:pt idx="28">
                  <c:v>8.772751843524329</c:v>
                </c:pt>
                <c:pt idx="29">
                  <c:v>-4.0120463954052106</c:v>
                </c:pt>
                <c:pt idx="30">
                  <c:v>6.912160390096056</c:v>
                </c:pt>
                <c:pt idx="31">
                  <c:v>11.088902012447189</c:v>
                </c:pt>
                <c:pt idx="32">
                  <c:v>4.0312423325427282</c:v>
                </c:pt>
                <c:pt idx="33">
                  <c:v>4.7154458761468288</c:v>
                </c:pt>
                <c:pt idx="34">
                  <c:v>9.6511182684294603</c:v>
                </c:pt>
                <c:pt idx="35">
                  <c:v>11.749924684359026</c:v>
                </c:pt>
                <c:pt idx="36">
                  <c:v>8.8889978126742264</c:v>
                </c:pt>
                <c:pt idx="37">
                  <c:v>9.3883108917910629</c:v>
                </c:pt>
                <c:pt idx="38">
                  <c:v>4.9268026706994483</c:v>
                </c:pt>
                <c:pt idx="39">
                  <c:v>11.336183230057273</c:v>
                </c:pt>
                <c:pt idx="40">
                  <c:v>14.420892262712037</c:v>
                </c:pt>
                <c:pt idx="41">
                  <c:v>14.811878749629592</c:v>
                </c:pt>
                <c:pt idx="42">
                  <c:v>12.100593600112642</c:v>
                </c:pt>
                <c:pt idx="43">
                  <c:v>18.380569948961135</c:v>
                </c:pt>
                <c:pt idx="44">
                  <c:v>38.91595630485569</c:v>
                </c:pt>
                <c:pt idx="45">
                  <c:v>47.022470786522995</c:v>
                </c:pt>
                <c:pt idx="46">
                  <c:v>4.6493566881186332</c:v>
                </c:pt>
                <c:pt idx="47">
                  <c:v>12.838917355215651</c:v>
                </c:pt>
                <c:pt idx="48">
                  <c:v>13.322232345764329</c:v>
                </c:pt>
                <c:pt idx="49">
                  <c:v>15.797353245601077</c:v>
                </c:pt>
                <c:pt idx="50">
                  <c:v>29.345102233005061</c:v>
                </c:pt>
                <c:pt idx="51">
                  <c:v>19.3599141122464</c:v>
                </c:pt>
                <c:pt idx="52" formatCode="0.0">
                  <c:v>-0.32772868580629444</c:v>
                </c:pt>
                <c:pt idx="53" formatCode="0.0">
                  <c:v>-6.2105076425805876</c:v>
                </c:pt>
                <c:pt idx="54" formatCode="0.0">
                  <c:v>-2.467150977190169</c:v>
                </c:pt>
                <c:pt idx="55" formatCode="0.0">
                  <c:v>5.1039123560857158</c:v>
                </c:pt>
                <c:pt idx="56" formatCode="0.0">
                  <c:v>0.91856247225321486</c:v>
                </c:pt>
                <c:pt idx="57" formatCode="0.0">
                  <c:v>11.275119279426505</c:v>
                </c:pt>
                <c:pt idx="58" formatCode="0.0">
                  <c:v>18.815873666038385</c:v>
                </c:pt>
                <c:pt idx="59" formatCode="0.0">
                  <c:v>13.24451932175441</c:v>
                </c:pt>
                <c:pt idx="60" formatCode="0.0">
                  <c:v>7.6629197057276555</c:v>
                </c:pt>
                <c:pt idx="61" formatCode="0.0">
                  <c:v>15.071404343100813</c:v>
                </c:pt>
                <c:pt idx="62" formatCode="0.0">
                  <c:v>3.4174871575837651</c:v>
                </c:pt>
                <c:pt idx="63" formatCode="0.0">
                  <c:v>6.9928697834982456</c:v>
                </c:pt>
                <c:pt idx="64" formatCode="0.0">
                  <c:v>-0.49108467504245246</c:v>
                </c:pt>
                <c:pt idx="65" formatCode="0.0">
                  <c:v>11.658435575796023</c:v>
                </c:pt>
                <c:pt idx="66" formatCode="0.0">
                  <c:v>18.696733241919851</c:v>
                </c:pt>
                <c:pt idx="67" formatCode="0.0">
                  <c:v>5.9699355626153805</c:v>
                </c:pt>
                <c:pt idx="68" formatCode="0.0">
                  <c:v>3.9482732308134372</c:v>
                </c:pt>
                <c:pt idx="69" formatCode="0.0">
                  <c:v>-1.6014040227041115</c:v>
                </c:pt>
                <c:pt idx="70" formatCode="0.0">
                  <c:v>3.7613829536224053</c:v>
                </c:pt>
                <c:pt idx="71" formatCode="0.0">
                  <c:v>11.252434500225217</c:v>
                </c:pt>
                <c:pt idx="72" formatCode="0.0">
                  <c:v>-3.3569582738126824</c:v>
                </c:pt>
                <c:pt idx="73" formatCode="0.0">
                  <c:v>4.9963915787419877</c:v>
                </c:pt>
                <c:pt idx="74" formatCode="0.0">
                  <c:v>16.503749722609328</c:v>
                </c:pt>
                <c:pt idx="75" formatCode="0.0">
                  <c:v>21.36444803602615</c:v>
                </c:pt>
                <c:pt idx="76" formatCode="0.0">
                  <c:v>13.868769408497862</c:v>
                </c:pt>
                <c:pt idx="77" formatCode="0.0">
                  <c:v>15.13855355523992</c:v>
                </c:pt>
                <c:pt idx="78" formatCode="0.0">
                  <c:v>16.396362531569174</c:v>
                </c:pt>
                <c:pt idx="79" formatCode="0.0">
                  <c:v>14.294298117931525</c:v>
                </c:pt>
                <c:pt idx="80" formatCode="0.0">
                  <c:v>-8.9999999999999964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Data!$A$5:$A$87</c:f>
              <c:numCache>
                <c:formatCode>General</c:formatCode>
                <c:ptCount val="83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</c:numCache>
            </c:numRef>
          </c:cat>
          <c:val>
            <c:numRef>
              <c:f>Data!$I$5:$I$87</c:f>
              <c:numCache>
                <c:formatCode>0.0</c:formatCode>
                <c:ptCount val="83"/>
                <c:pt idx="1">
                  <c:v>7.7515764843213963</c:v>
                </c:pt>
                <c:pt idx="2">
                  <c:v>7.7515764843213963</c:v>
                </c:pt>
                <c:pt idx="3">
                  <c:v>7.7515764843213963</c:v>
                </c:pt>
                <c:pt idx="4">
                  <c:v>7.7515764843213963</c:v>
                </c:pt>
                <c:pt idx="5">
                  <c:v>7.7515764843213963</c:v>
                </c:pt>
                <c:pt idx="6">
                  <c:v>7.7515764843213963</c:v>
                </c:pt>
                <c:pt idx="7">
                  <c:v>7.7515764843213963</c:v>
                </c:pt>
                <c:pt idx="8">
                  <c:v>7.7515764843213963</c:v>
                </c:pt>
                <c:pt idx="9">
                  <c:v>7.7515764843213963</c:v>
                </c:pt>
                <c:pt idx="10">
                  <c:v>7.7515764843213963</c:v>
                </c:pt>
                <c:pt idx="11">
                  <c:v>7.7515764843213963</c:v>
                </c:pt>
                <c:pt idx="12">
                  <c:v>7.7515764843213963</c:v>
                </c:pt>
                <c:pt idx="13">
                  <c:v>7.7515764843213963</c:v>
                </c:pt>
                <c:pt idx="14">
                  <c:v>7.7515764843213963</c:v>
                </c:pt>
                <c:pt idx="15">
                  <c:v>7.7515764843213963</c:v>
                </c:pt>
                <c:pt idx="16">
                  <c:v>7.7515764843213963</c:v>
                </c:pt>
                <c:pt idx="17">
                  <c:v>7.7515764843213963</c:v>
                </c:pt>
                <c:pt idx="18">
                  <c:v>7.7515764843213963</c:v>
                </c:pt>
                <c:pt idx="19">
                  <c:v>7.7515764843213963</c:v>
                </c:pt>
                <c:pt idx="20">
                  <c:v>7.7515764843213963</c:v>
                </c:pt>
                <c:pt idx="21">
                  <c:v>7.7515764843213963</c:v>
                </c:pt>
                <c:pt idx="22">
                  <c:v>7.7515764843213963</c:v>
                </c:pt>
                <c:pt idx="23">
                  <c:v>7.7515764843213963</c:v>
                </c:pt>
                <c:pt idx="24">
                  <c:v>7.7515764843213963</c:v>
                </c:pt>
                <c:pt idx="25">
                  <c:v>7.7515764843213963</c:v>
                </c:pt>
                <c:pt idx="26">
                  <c:v>7.7515764843213963</c:v>
                </c:pt>
                <c:pt idx="27">
                  <c:v>7.7515764843213963</c:v>
                </c:pt>
                <c:pt idx="28">
                  <c:v>7.7515764843213963</c:v>
                </c:pt>
                <c:pt idx="29">
                  <c:v>7.7515764843213963</c:v>
                </c:pt>
                <c:pt idx="30">
                  <c:v>7.7515764843213963</c:v>
                </c:pt>
                <c:pt idx="31">
                  <c:v>7.7515764843213963</c:v>
                </c:pt>
                <c:pt idx="32">
                  <c:v>7.7515764843213963</c:v>
                </c:pt>
                <c:pt idx="33">
                  <c:v>7.7515764843213963</c:v>
                </c:pt>
                <c:pt idx="34">
                  <c:v>7.7515764843213963</c:v>
                </c:pt>
                <c:pt idx="35">
                  <c:v>7.7515764843213963</c:v>
                </c:pt>
                <c:pt idx="36">
                  <c:v>7.7515764843213963</c:v>
                </c:pt>
                <c:pt idx="37">
                  <c:v>7.7515764843213963</c:v>
                </c:pt>
                <c:pt idx="38">
                  <c:v>7.7515764843213963</c:v>
                </c:pt>
                <c:pt idx="39">
                  <c:v>7.7515764843213963</c:v>
                </c:pt>
                <c:pt idx="40">
                  <c:v>7.7515764843213963</c:v>
                </c:pt>
                <c:pt idx="41">
                  <c:v>7.7515764843213963</c:v>
                </c:pt>
                <c:pt idx="42">
                  <c:v>7.7515764843213963</c:v>
                </c:pt>
                <c:pt idx="43">
                  <c:v>7.7515764843213963</c:v>
                </c:pt>
                <c:pt idx="44">
                  <c:v>7.7515764843213963</c:v>
                </c:pt>
                <c:pt idx="45">
                  <c:v>7.7515764843213963</c:v>
                </c:pt>
                <c:pt idx="46">
                  <c:v>7.7515764843213963</c:v>
                </c:pt>
                <c:pt idx="47">
                  <c:v>7.7515764843213963</c:v>
                </c:pt>
                <c:pt idx="48">
                  <c:v>7.7515764843213963</c:v>
                </c:pt>
                <c:pt idx="49">
                  <c:v>7.7515764843213963</c:v>
                </c:pt>
                <c:pt idx="50">
                  <c:v>7.7515764843213963</c:v>
                </c:pt>
                <c:pt idx="51">
                  <c:v>7.7515764843213963</c:v>
                </c:pt>
                <c:pt idx="52">
                  <c:v>7.7515764843213963</c:v>
                </c:pt>
                <c:pt idx="53">
                  <c:v>7.7515764843213963</c:v>
                </c:pt>
                <c:pt idx="54">
                  <c:v>7.7515764843213963</c:v>
                </c:pt>
                <c:pt idx="55">
                  <c:v>7.7515764843213963</c:v>
                </c:pt>
                <c:pt idx="56">
                  <c:v>7.7515764843213963</c:v>
                </c:pt>
                <c:pt idx="57">
                  <c:v>7.7515764843213963</c:v>
                </c:pt>
                <c:pt idx="58">
                  <c:v>7.7515764843213963</c:v>
                </c:pt>
                <c:pt idx="59">
                  <c:v>7.7515764843213963</c:v>
                </c:pt>
                <c:pt idx="60">
                  <c:v>7.7515764843213963</c:v>
                </c:pt>
                <c:pt idx="61">
                  <c:v>7.7515764843213963</c:v>
                </c:pt>
                <c:pt idx="62">
                  <c:v>7.7515764843213963</c:v>
                </c:pt>
                <c:pt idx="63">
                  <c:v>7.7515764843213963</c:v>
                </c:pt>
                <c:pt idx="64">
                  <c:v>7.7515764843213963</c:v>
                </c:pt>
                <c:pt idx="65">
                  <c:v>7.7515764843213963</c:v>
                </c:pt>
                <c:pt idx="66">
                  <c:v>7.7515764843213963</c:v>
                </c:pt>
                <c:pt idx="67">
                  <c:v>7.7515764843213963</c:v>
                </c:pt>
                <c:pt idx="68">
                  <c:v>7.7515764843213963</c:v>
                </c:pt>
                <c:pt idx="69">
                  <c:v>7.7515764843213963</c:v>
                </c:pt>
                <c:pt idx="70">
                  <c:v>7.7515764843213963</c:v>
                </c:pt>
                <c:pt idx="71">
                  <c:v>7.7515764843213963</c:v>
                </c:pt>
                <c:pt idx="72">
                  <c:v>7.7515764843213963</c:v>
                </c:pt>
                <c:pt idx="73">
                  <c:v>7.7515764843213963</c:v>
                </c:pt>
                <c:pt idx="74">
                  <c:v>7.7515764843213963</c:v>
                </c:pt>
                <c:pt idx="75">
                  <c:v>7.7515764843213963</c:v>
                </c:pt>
                <c:pt idx="76">
                  <c:v>7.7515764843213963</c:v>
                </c:pt>
                <c:pt idx="77">
                  <c:v>7.7515764843213963</c:v>
                </c:pt>
                <c:pt idx="78">
                  <c:v>7.7515764843213963</c:v>
                </c:pt>
                <c:pt idx="79">
                  <c:v>7.7515764843213963</c:v>
                </c:pt>
                <c:pt idx="80">
                  <c:v>7.7515764843213963</c:v>
                </c:pt>
                <c:pt idx="81">
                  <c:v>7.7515764843213963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Data!$A$5:$A$87</c:f>
              <c:numCache>
                <c:formatCode>General</c:formatCode>
                <c:ptCount val="83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</c:numCache>
            </c:numRef>
          </c:cat>
          <c:val>
            <c:numRef>
              <c:f>Data!$J$5:$J$87</c:f>
              <c:numCache>
                <c:formatCode>0.0</c:formatCode>
                <c:ptCount val="83"/>
                <c:pt idx="1">
                  <c:v>-5.0181210476943656</c:v>
                </c:pt>
                <c:pt idx="2">
                  <c:v>-5.0181210476943656</c:v>
                </c:pt>
                <c:pt idx="3">
                  <c:v>-5.0181210476943656</c:v>
                </c:pt>
                <c:pt idx="4">
                  <c:v>-5.0181210476943656</c:v>
                </c:pt>
                <c:pt idx="5">
                  <c:v>-5.0181210476943656</c:v>
                </c:pt>
                <c:pt idx="6">
                  <c:v>-5.0181210476943656</c:v>
                </c:pt>
                <c:pt idx="7">
                  <c:v>-5.0181210476943656</c:v>
                </c:pt>
                <c:pt idx="8">
                  <c:v>-5.0181210476943656</c:v>
                </c:pt>
                <c:pt idx="9">
                  <c:v>-5.0181210476943656</c:v>
                </c:pt>
                <c:pt idx="10">
                  <c:v>-5.0181210476943656</c:v>
                </c:pt>
                <c:pt idx="11">
                  <c:v>-5.0181210476943656</c:v>
                </c:pt>
                <c:pt idx="12">
                  <c:v>-5.0181210476943656</c:v>
                </c:pt>
                <c:pt idx="13">
                  <c:v>-5.0181210476943656</c:v>
                </c:pt>
                <c:pt idx="14">
                  <c:v>-5.0181210476943656</c:v>
                </c:pt>
                <c:pt idx="15">
                  <c:v>-5.0181210476943656</c:v>
                </c:pt>
                <c:pt idx="16">
                  <c:v>-5.0181210476943656</c:v>
                </c:pt>
                <c:pt idx="17">
                  <c:v>-5.0181210476943656</c:v>
                </c:pt>
                <c:pt idx="18">
                  <c:v>-5.0181210476943656</c:v>
                </c:pt>
                <c:pt idx="19">
                  <c:v>-5.0181210476943656</c:v>
                </c:pt>
                <c:pt idx="20">
                  <c:v>-5.0181210476943656</c:v>
                </c:pt>
                <c:pt idx="21">
                  <c:v>-5.0181210476943656</c:v>
                </c:pt>
                <c:pt idx="22">
                  <c:v>-5.0181210476943656</c:v>
                </c:pt>
                <c:pt idx="23">
                  <c:v>-5.0181210476943656</c:v>
                </c:pt>
                <c:pt idx="24">
                  <c:v>-5.0181210476943656</c:v>
                </c:pt>
                <c:pt idx="25">
                  <c:v>-5.0181210476943656</c:v>
                </c:pt>
                <c:pt idx="26">
                  <c:v>-5.0181210476943656</c:v>
                </c:pt>
                <c:pt idx="27">
                  <c:v>-5.0181210476943656</c:v>
                </c:pt>
                <c:pt idx="28">
                  <c:v>-5.0181210476943656</c:v>
                </c:pt>
                <c:pt idx="29">
                  <c:v>-5.0181210476943656</c:v>
                </c:pt>
                <c:pt idx="30">
                  <c:v>-5.0181210476943656</c:v>
                </c:pt>
                <c:pt idx="31">
                  <c:v>-5.0181210476943656</c:v>
                </c:pt>
                <c:pt idx="32">
                  <c:v>-5.0181210476943656</c:v>
                </c:pt>
                <c:pt idx="33">
                  <c:v>-5.0181210476943656</c:v>
                </c:pt>
                <c:pt idx="34">
                  <c:v>-5.0181210476943656</c:v>
                </c:pt>
                <c:pt idx="35">
                  <c:v>-5.0181210476943656</c:v>
                </c:pt>
                <c:pt idx="36">
                  <c:v>-5.0181210476943656</c:v>
                </c:pt>
                <c:pt idx="37">
                  <c:v>-5.0181210476943656</c:v>
                </c:pt>
                <c:pt idx="38">
                  <c:v>-5.0181210476943656</c:v>
                </c:pt>
                <c:pt idx="39">
                  <c:v>-5.0181210476943656</c:v>
                </c:pt>
                <c:pt idx="40">
                  <c:v>-5.0181210476943656</c:v>
                </c:pt>
                <c:pt idx="41">
                  <c:v>-5.0181210476943656</c:v>
                </c:pt>
                <c:pt idx="42">
                  <c:v>-5.0181210476943656</c:v>
                </c:pt>
                <c:pt idx="43">
                  <c:v>-5.0181210476943656</c:v>
                </c:pt>
                <c:pt idx="44">
                  <c:v>-5.0181210476943656</c:v>
                </c:pt>
                <c:pt idx="45">
                  <c:v>-5.0181210476943656</c:v>
                </c:pt>
                <c:pt idx="46">
                  <c:v>-5.0181210476943656</c:v>
                </c:pt>
                <c:pt idx="47">
                  <c:v>-5.0181210476943656</c:v>
                </c:pt>
                <c:pt idx="48">
                  <c:v>-5.0181210476943656</c:v>
                </c:pt>
                <c:pt idx="49">
                  <c:v>-5.0181210476943656</c:v>
                </c:pt>
                <c:pt idx="50">
                  <c:v>-5.0181210476943656</c:v>
                </c:pt>
                <c:pt idx="51">
                  <c:v>-5.0181210476943656</c:v>
                </c:pt>
                <c:pt idx="52">
                  <c:v>-5.0181210476943656</c:v>
                </c:pt>
                <c:pt idx="53">
                  <c:v>-5.0181210476943656</c:v>
                </c:pt>
                <c:pt idx="54">
                  <c:v>-5.0181210476943656</c:v>
                </c:pt>
                <c:pt idx="55">
                  <c:v>-5.0181210476943656</c:v>
                </c:pt>
                <c:pt idx="56">
                  <c:v>-5.0181210476943656</c:v>
                </c:pt>
                <c:pt idx="57">
                  <c:v>-5.0181210476943656</c:v>
                </c:pt>
                <c:pt idx="58">
                  <c:v>-5.0181210476943656</c:v>
                </c:pt>
                <c:pt idx="59">
                  <c:v>-5.0181210476943656</c:v>
                </c:pt>
                <c:pt idx="60">
                  <c:v>-5.0181210476943656</c:v>
                </c:pt>
                <c:pt idx="61">
                  <c:v>-5.0181210476943656</c:v>
                </c:pt>
                <c:pt idx="62">
                  <c:v>-5.0181210476943656</c:v>
                </c:pt>
                <c:pt idx="63">
                  <c:v>-5.0181210476943656</c:v>
                </c:pt>
                <c:pt idx="64">
                  <c:v>-5.0181210476943656</c:v>
                </c:pt>
                <c:pt idx="65">
                  <c:v>-5.0181210476943656</c:v>
                </c:pt>
                <c:pt idx="66">
                  <c:v>-5.0181210476943656</c:v>
                </c:pt>
                <c:pt idx="67">
                  <c:v>-5.0181210476943656</c:v>
                </c:pt>
                <c:pt idx="68">
                  <c:v>-5.0181210476943656</c:v>
                </c:pt>
                <c:pt idx="69">
                  <c:v>-5.0181210476943656</c:v>
                </c:pt>
                <c:pt idx="70">
                  <c:v>-5.0181210476943656</c:v>
                </c:pt>
                <c:pt idx="71">
                  <c:v>-5.0181210476943656</c:v>
                </c:pt>
                <c:pt idx="72">
                  <c:v>-5.0181210476943656</c:v>
                </c:pt>
                <c:pt idx="73">
                  <c:v>-5.0181210476943656</c:v>
                </c:pt>
                <c:pt idx="74">
                  <c:v>-5.0181210476943656</c:v>
                </c:pt>
                <c:pt idx="75">
                  <c:v>-5.0181210476943656</c:v>
                </c:pt>
                <c:pt idx="76">
                  <c:v>-5.0181210476943656</c:v>
                </c:pt>
                <c:pt idx="77">
                  <c:v>-5.0181210476943656</c:v>
                </c:pt>
                <c:pt idx="78">
                  <c:v>-5.0181210476943656</c:v>
                </c:pt>
                <c:pt idx="79">
                  <c:v>-5.0181210476943656</c:v>
                </c:pt>
                <c:pt idx="80">
                  <c:v>-5.0181210476943656</c:v>
                </c:pt>
                <c:pt idx="81">
                  <c:v>-5.0181210476943656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Data!$A$5:$A$87</c:f>
              <c:numCache>
                <c:formatCode>General</c:formatCode>
                <c:ptCount val="83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</c:numCache>
            </c:numRef>
          </c:cat>
          <c:val>
            <c:numRef>
              <c:f>Data!$K$5:$K$87</c:f>
              <c:numCache>
                <c:formatCode>0.0</c:formatCode>
                <c:ptCount val="83"/>
                <c:pt idx="1">
                  <c:v>20.521274016337159</c:v>
                </c:pt>
                <c:pt idx="2">
                  <c:v>20.521274016337159</c:v>
                </c:pt>
                <c:pt idx="3">
                  <c:v>20.521274016337159</c:v>
                </c:pt>
                <c:pt idx="4">
                  <c:v>20.521274016337159</c:v>
                </c:pt>
                <c:pt idx="5">
                  <c:v>20.521274016337159</c:v>
                </c:pt>
                <c:pt idx="6">
                  <c:v>20.521274016337159</c:v>
                </c:pt>
                <c:pt idx="7">
                  <c:v>20.521274016337159</c:v>
                </c:pt>
                <c:pt idx="8">
                  <c:v>20.521274016337159</c:v>
                </c:pt>
                <c:pt idx="9">
                  <c:v>20.521274016337159</c:v>
                </c:pt>
                <c:pt idx="10">
                  <c:v>20.521274016337159</c:v>
                </c:pt>
                <c:pt idx="11">
                  <c:v>20.521274016337159</c:v>
                </c:pt>
                <c:pt idx="12">
                  <c:v>20.521274016337159</c:v>
                </c:pt>
                <c:pt idx="13">
                  <c:v>20.521274016337159</c:v>
                </c:pt>
                <c:pt idx="14">
                  <c:v>20.521274016337159</c:v>
                </c:pt>
                <c:pt idx="15">
                  <c:v>20.521274016337159</c:v>
                </c:pt>
                <c:pt idx="16">
                  <c:v>20.521274016337159</c:v>
                </c:pt>
                <c:pt idx="17">
                  <c:v>20.521274016337159</c:v>
                </c:pt>
                <c:pt idx="18">
                  <c:v>20.521274016337159</c:v>
                </c:pt>
                <c:pt idx="19">
                  <c:v>20.521274016337159</c:v>
                </c:pt>
                <c:pt idx="20">
                  <c:v>20.521274016337159</c:v>
                </c:pt>
                <c:pt idx="21">
                  <c:v>20.521274016337159</c:v>
                </c:pt>
                <c:pt idx="22">
                  <c:v>20.521274016337159</c:v>
                </c:pt>
                <c:pt idx="23">
                  <c:v>20.521274016337159</c:v>
                </c:pt>
                <c:pt idx="24">
                  <c:v>20.521274016337159</c:v>
                </c:pt>
                <c:pt idx="25">
                  <c:v>20.521274016337159</c:v>
                </c:pt>
                <c:pt idx="26">
                  <c:v>20.521274016337159</c:v>
                </c:pt>
                <c:pt idx="27">
                  <c:v>20.521274016337159</c:v>
                </c:pt>
                <c:pt idx="28">
                  <c:v>20.521274016337159</c:v>
                </c:pt>
                <c:pt idx="29">
                  <c:v>20.521274016337159</c:v>
                </c:pt>
                <c:pt idx="30">
                  <c:v>20.521274016337159</c:v>
                </c:pt>
                <c:pt idx="31">
                  <c:v>20.521274016337159</c:v>
                </c:pt>
                <c:pt idx="32">
                  <c:v>20.521274016337159</c:v>
                </c:pt>
                <c:pt idx="33">
                  <c:v>20.521274016337159</c:v>
                </c:pt>
                <c:pt idx="34">
                  <c:v>20.521274016337159</c:v>
                </c:pt>
                <c:pt idx="35">
                  <c:v>20.521274016337159</c:v>
                </c:pt>
                <c:pt idx="36">
                  <c:v>20.521274016337159</c:v>
                </c:pt>
                <c:pt idx="37">
                  <c:v>20.521274016337159</c:v>
                </c:pt>
                <c:pt idx="38">
                  <c:v>20.521274016337159</c:v>
                </c:pt>
                <c:pt idx="39">
                  <c:v>20.521274016337159</c:v>
                </c:pt>
                <c:pt idx="40">
                  <c:v>20.521274016337159</c:v>
                </c:pt>
                <c:pt idx="41">
                  <c:v>20.521274016337159</c:v>
                </c:pt>
                <c:pt idx="42">
                  <c:v>20.521274016337159</c:v>
                </c:pt>
                <c:pt idx="43">
                  <c:v>20.521274016337159</c:v>
                </c:pt>
                <c:pt idx="44">
                  <c:v>20.521274016337159</c:v>
                </c:pt>
                <c:pt idx="45">
                  <c:v>20.521274016337159</c:v>
                </c:pt>
                <c:pt idx="46">
                  <c:v>20.521274016337159</c:v>
                </c:pt>
                <c:pt idx="47">
                  <c:v>20.521274016337159</c:v>
                </c:pt>
                <c:pt idx="48">
                  <c:v>20.521274016337159</c:v>
                </c:pt>
                <c:pt idx="49">
                  <c:v>20.521274016337159</c:v>
                </c:pt>
                <c:pt idx="50">
                  <c:v>20.521274016337159</c:v>
                </c:pt>
                <c:pt idx="51">
                  <c:v>20.521274016337159</c:v>
                </c:pt>
                <c:pt idx="52">
                  <c:v>20.521274016337159</c:v>
                </c:pt>
                <c:pt idx="53">
                  <c:v>20.521274016337159</c:v>
                </c:pt>
                <c:pt idx="54">
                  <c:v>20.521274016337159</c:v>
                </c:pt>
                <c:pt idx="55">
                  <c:v>20.521274016337159</c:v>
                </c:pt>
                <c:pt idx="56">
                  <c:v>20.521274016337159</c:v>
                </c:pt>
                <c:pt idx="57">
                  <c:v>20.521274016337159</c:v>
                </c:pt>
                <c:pt idx="58">
                  <c:v>20.521274016337159</c:v>
                </c:pt>
                <c:pt idx="59">
                  <c:v>20.521274016337159</c:v>
                </c:pt>
                <c:pt idx="60">
                  <c:v>20.521274016337159</c:v>
                </c:pt>
                <c:pt idx="61">
                  <c:v>20.521274016337159</c:v>
                </c:pt>
                <c:pt idx="62">
                  <c:v>20.521274016337159</c:v>
                </c:pt>
                <c:pt idx="63">
                  <c:v>20.521274016337159</c:v>
                </c:pt>
                <c:pt idx="64">
                  <c:v>20.521274016337159</c:v>
                </c:pt>
                <c:pt idx="65">
                  <c:v>20.521274016337159</c:v>
                </c:pt>
                <c:pt idx="66">
                  <c:v>20.521274016337159</c:v>
                </c:pt>
                <c:pt idx="67">
                  <c:v>20.521274016337159</c:v>
                </c:pt>
                <c:pt idx="68">
                  <c:v>20.521274016337159</c:v>
                </c:pt>
                <c:pt idx="69">
                  <c:v>20.521274016337159</c:v>
                </c:pt>
                <c:pt idx="70">
                  <c:v>20.521274016337159</c:v>
                </c:pt>
                <c:pt idx="71">
                  <c:v>20.521274016337159</c:v>
                </c:pt>
                <c:pt idx="72">
                  <c:v>20.521274016337159</c:v>
                </c:pt>
                <c:pt idx="73">
                  <c:v>20.521274016337159</c:v>
                </c:pt>
                <c:pt idx="74">
                  <c:v>20.521274016337159</c:v>
                </c:pt>
                <c:pt idx="75">
                  <c:v>20.521274016337159</c:v>
                </c:pt>
                <c:pt idx="76">
                  <c:v>20.521274016337159</c:v>
                </c:pt>
                <c:pt idx="77">
                  <c:v>20.521274016337159</c:v>
                </c:pt>
                <c:pt idx="78">
                  <c:v>20.521274016337159</c:v>
                </c:pt>
                <c:pt idx="79">
                  <c:v>20.521274016337159</c:v>
                </c:pt>
                <c:pt idx="80">
                  <c:v>20.521274016337159</c:v>
                </c:pt>
                <c:pt idx="81">
                  <c:v>20.521274016337159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16576"/>
        <c:axId val="54083584"/>
      </c:lineChart>
      <c:catAx>
        <c:axId val="706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083584"/>
        <c:crossesAt val="-40"/>
        <c:auto val="1"/>
        <c:lblAlgn val="ctr"/>
        <c:lblOffset val="100"/>
        <c:tickLblSkip val="5"/>
        <c:tickMarkSkip val="1"/>
        <c:noMultiLvlLbl val="0"/>
      </c:catAx>
      <c:valAx>
        <c:axId val="54083584"/>
        <c:scaling>
          <c:orientation val="minMax"/>
          <c:max val="50"/>
          <c:min val="-3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b="0"/>
                  <a:t>Annual</a:t>
                </a:r>
                <a:r>
                  <a:rPr lang="en-US" b="0" baseline="0"/>
                  <a:t> change (percent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395998799715881E-2"/>
              <c:y val="0.29593556530624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6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85725</xdr:rowOff>
    </xdr:from>
    <xdr:to>
      <xdr:col>13</xdr:col>
      <xdr:colOff>295275</xdr:colOff>
      <xdr:row>32</xdr:row>
      <xdr:rowOff>104775</xdr:rowOff>
    </xdr:to>
    <xdr:graphicFrame macro="">
      <xdr:nvGraphicFramePr>
        <xdr:cNvPr id="225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32</xdr:row>
      <xdr:rowOff>104775</xdr:rowOff>
    </xdr:from>
    <xdr:to>
      <xdr:col>12</xdr:col>
      <xdr:colOff>123825</xdr:colOff>
      <xdr:row>39</xdr:row>
      <xdr:rowOff>142875</xdr:rowOff>
    </xdr:to>
    <xdr:pic>
      <xdr:nvPicPr>
        <xdr:cNvPr id="225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362575"/>
          <a:ext cx="5495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0.3797</cdr:x>
      <cdr:y>0.60559</cdr:y>
    </cdr:from>
    <cdr:to>
      <cdr:x>0.67063</cdr:x>
      <cdr:y>0.68047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0796" y="2427145"/>
          <a:ext cx="1982641" cy="29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(1928-2008) = 7.8</a:t>
          </a:r>
        </a:p>
      </cdr:txBody>
    </cdr:sp>
  </cdr:relSizeAnchor>
  <cdr:relSizeAnchor xmlns:cdr="http://schemas.openxmlformats.org/drawingml/2006/chartDrawing">
    <cdr:from>
      <cdr:x>0.7098</cdr:x>
      <cdr:y>0.19654</cdr:y>
    </cdr:from>
    <cdr:to>
      <cdr:x>0.96131</cdr:x>
      <cdr:y>0.25167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0363" y="789869"/>
          <a:ext cx="1714036" cy="22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+/- one standard deviation</a:t>
          </a:r>
        </a:p>
      </cdr:txBody>
    </cdr:sp>
  </cdr:relSizeAnchor>
  <cdr:relSizeAnchor xmlns:cdr="http://schemas.openxmlformats.org/drawingml/2006/chartDrawing">
    <cdr:from>
      <cdr:x>0.53638</cdr:x>
      <cdr:y>0.49144</cdr:y>
    </cdr:from>
    <cdr:to>
      <cdr:x>0.56076</cdr:x>
      <cdr:y>0.60559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658501" y="1970230"/>
          <a:ext cx="166199" cy="4569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0.7098</cdr:x>
      <cdr:y>0.26435</cdr:y>
    </cdr:from>
    <cdr:to>
      <cdr:x>0.73246</cdr:x>
      <cdr:y>0.32338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40363" y="1061283"/>
          <a:ext cx="154448" cy="2362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0.80355</cdr:x>
      <cdr:y>0.67476</cdr:y>
    </cdr:from>
    <cdr:to>
      <cdr:x>0.98858</cdr:x>
      <cdr:y>0.79903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8761" y="2525862"/>
          <a:ext cx="1217871" cy="465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2009 estimate</a:t>
          </a:r>
        </a:p>
      </cdr:txBody>
    </cdr:sp>
  </cdr:relSizeAnchor>
  <cdr:relSizeAnchor xmlns:cdr="http://schemas.openxmlformats.org/drawingml/2006/chartDrawing">
    <cdr:from>
      <cdr:x>0.91751</cdr:x>
      <cdr:y>0.64122</cdr:y>
    </cdr:from>
    <cdr:to>
      <cdr:x>0.94356</cdr:x>
      <cdr:y>0.70738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038850" y="2400300"/>
          <a:ext cx="171450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1"/>
  <sheetViews>
    <sheetView tabSelected="1" zoomScaleNormal="100" workbookViewId="0">
      <selection activeCell="E23" sqref="E23"/>
    </sheetView>
  </sheetViews>
  <sheetFormatPr defaultRowHeight="12.75" x14ac:dyDescent="0.2"/>
  <sheetData>
    <row r="1" spans="1:38" ht="13.5" thickBo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6.5" thickTop="1" x14ac:dyDescent="0.25">
      <c r="A2" s="30"/>
      <c r="B2" s="32" t="s">
        <v>15</v>
      </c>
      <c r="C2" s="33"/>
      <c r="D2" s="33"/>
      <c r="E2" s="33"/>
      <c r="F2" s="33"/>
      <c r="G2" s="33"/>
      <c r="H2" s="3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ht="15.75" x14ac:dyDescent="0.25">
      <c r="A3" s="30"/>
      <c r="B3" s="35" t="s">
        <v>17</v>
      </c>
      <c r="C3" s="36"/>
      <c r="D3" s="36"/>
      <c r="E3" s="36"/>
      <c r="F3" s="36"/>
      <c r="G3" s="36"/>
      <c r="H3" s="3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ht="15.75" x14ac:dyDescent="0.25">
      <c r="A4" s="30"/>
      <c r="B4" s="38" t="s">
        <v>16</v>
      </c>
      <c r="C4" s="36"/>
      <c r="D4" s="36"/>
      <c r="E4" s="36"/>
      <c r="F4" s="36"/>
      <c r="G4" s="36"/>
      <c r="H4" s="3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ht="15.75" x14ac:dyDescent="0.25">
      <c r="A5" s="30"/>
      <c r="B5" s="35" t="s">
        <v>18</v>
      </c>
      <c r="C5" s="36"/>
      <c r="D5" s="36"/>
      <c r="E5" s="36"/>
      <c r="F5" s="36"/>
      <c r="G5" s="36"/>
      <c r="H5" s="37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38" ht="16.5" thickBot="1" x14ac:dyDescent="0.3">
      <c r="A6" s="30"/>
      <c r="B6" s="39"/>
      <c r="C6" s="40"/>
      <c r="D6" s="40"/>
      <c r="E6" s="40"/>
      <c r="F6" s="40"/>
      <c r="G6" s="40"/>
      <c r="H6" s="4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ht="13.5" thickTop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</row>
    <row r="8" spans="1:38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</row>
    <row r="9" spans="1:38" ht="15.75" x14ac:dyDescent="0.25">
      <c r="A9" s="30"/>
      <c r="B9" s="31" t="s">
        <v>20</v>
      </c>
      <c r="C9" s="31"/>
      <c r="D9" s="31"/>
      <c r="E9" s="31"/>
      <c r="G9" s="31" t="s">
        <v>19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8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38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8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38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8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8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38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1:38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1:38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1:38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1:38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1:38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1:38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1:38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1:38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1:38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1:38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1:38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1:38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1:38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1:38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</row>
    <row r="64" spans="1:38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</row>
    <row r="65" spans="1:38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</row>
    <row r="66" spans="1:38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</row>
    <row r="67" spans="1:38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</row>
    <row r="68" spans="1:38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</row>
    <row r="69" spans="1:38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</row>
    <row r="70" spans="1:38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</row>
    <row r="71" spans="1:38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1:38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</row>
    <row r="73" spans="1:38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</row>
    <row r="74" spans="1:38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1:38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38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</row>
    <row r="77" spans="1:38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</row>
    <row r="78" spans="1:38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</row>
    <row r="79" spans="1:38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1:38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</row>
    <row r="81" spans="1:38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</row>
    <row r="82" spans="1:38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</row>
    <row r="83" spans="1:38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</row>
    <row r="84" spans="1:38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</row>
    <row r="85" spans="1:38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</row>
    <row r="86" spans="1:38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</row>
    <row r="87" spans="1:38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</row>
    <row r="88" spans="1:38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</row>
    <row r="89" spans="1:38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</row>
    <row r="90" spans="1:38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</row>
    <row r="91" spans="1:38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</row>
    <row r="92" spans="1:38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</row>
    <row r="93" spans="1:38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</row>
    <row r="94" spans="1:38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</row>
    <row r="95" spans="1:38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</row>
    <row r="96" spans="1:38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</row>
    <row r="97" spans="1:38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8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8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</row>
    <row r="100" spans="1:38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</row>
    <row r="101" spans="1:38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</row>
    <row r="102" spans="1:38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</row>
    <row r="103" spans="1:38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</row>
    <row r="104" spans="1:38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</row>
    <row r="105" spans="1:38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</row>
    <row r="106" spans="1:38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1:38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</row>
    <row r="108" spans="1:38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8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1:38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</row>
    <row r="112" spans="1:38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1:38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</row>
    <row r="114" spans="1:38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</row>
    <row r="115" spans="1:38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</row>
    <row r="116" spans="1:38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</row>
    <row r="117" spans="1:38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</row>
    <row r="118" spans="1:38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</row>
    <row r="119" spans="1:38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</row>
    <row r="120" spans="1:38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1:38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</row>
    <row r="122" spans="1:38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</row>
    <row r="123" spans="1:38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</row>
    <row r="124" spans="1:38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</row>
    <row r="125" spans="1:38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</row>
    <row r="126" spans="1:38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</row>
    <row r="127" spans="1:38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</row>
    <row r="128" spans="1:38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</row>
    <row r="129" spans="1:38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</row>
    <row r="130" spans="1:38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</row>
    <row r="131" spans="1:38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</row>
    <row r="132" spans="1:38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</row>
    <row r="133" spans="1:38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</row>
    <row r="134" spans="1:38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</row>
    <row r="135" spans="1:38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</row>
    <row r="136" spans="1:38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</row>
    <row r="137" spans="1:38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</row>
    <row r="138" spans="1:38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</row>
    <row r="139" spans="1:38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</row>
    <row r="140" spans="1:38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</row>
    <row r="141" spans="1:38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</row>
    <row r="142" spans="1:38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</row>
    <row r="143" spans="1:38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</row>
    <row r="144" spans="1:38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</row>
    <row r="145" spans="1:38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</row>
    <row r="146" spans="1:38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</row>
    <row r="147" spans="1:38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</row>
    <row r="148" spans="1:38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</row>
    <row r="149" spans="1:38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</row>
    <row r="150" spans="1:38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</row>
    <row r="151" spans="1:38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</row>
    <row r="152" spans="1:38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</row>
    <row r="153" spans="1:38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</row>
    <row r="154" spans="1:38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</row>
    <row r="155" spans="1:38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</row>
    <row r="156" spans="1:38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spans="1:38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</row>
    <row r="158" spans="1:38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</row>
    <row r="159" spans="1:38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</row>
    <row r="160" spans="1:38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</row>
    <row r="161" spans="1:38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</row>
    <row r="162" spans="1:38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spans="1:38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</row>
    <row r="164" spans="1:38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</row>
    <row r="165" spans="1:38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</row>
    <row r="166" spans="1:38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</row>
    <row r="167" spans="1:38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</row>
    <row r="168" spans="1:38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</row>
    <row r="169" spans="1:38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</row>
    <row r="170" spans="1:38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</row>
    <row r="171" spans="1:38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</row>
    <row r="172" spans="1:38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</row>
    <row r="173" spans="1:38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</row>
    <row r="174" spans="1:38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</row>
    <row r="175" spans="1:38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</row>
    <row r="176" spans="1:38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</row>
    <row r="177" spans="1:38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</row>
    <row r="178" spans="1:38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</row>
    <row r="179" spans="1:38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</row>
    <row r="180" spans="1:38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</row>
    <row r="181" spans="1:38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</row>
    <row r="182" spans="1:38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</row>
    <row r="183" spans="1:38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</row>
    <row r="184" spans="1:38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</row>
    <row r="185" spans="1:38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</row>
    <row r="186" spans="1:38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</row>
    <row r="187" spans="1:38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</row>
    <row r="188" spans="1:38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</row>
    <row r="189" spans="1:38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</row>
    <row r="190" spans="1:38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</row>
    <row r="191" spans="1:38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</row>
    <row r="192" spans="1:38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</row>
    <row r="193" spans="1:38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</row>
    <row r="194" spans="1:38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</row>
    <row r="195" spans="1:38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</row>
    <row r="196" spans="1:38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</row>
    <row r="197" spans="1:38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</row>
    <row r="198" spans="1:38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</row>
    <row r="199" spans="1:38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</row>
    <row r="200" spans="1:38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</row>
    <row r="201" spans="1:38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</row>
    <row r="202" spans="1:38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</row>
    <row r="203" spans="1:38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</row>
    <row r="204" spans="1:38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</row>
    <row r="205" spans="1:38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</row>
    <row r="206" spans="1:38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</row>
    <row r="207" spans="1:38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</row>
    <row r="208" spans="1:38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</row>
    <row r="209" spans="1:38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</row>
    <row r="210" spans="1:38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</row>
    <row r="211" spans="1:38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</row>
    <row r="212" spans="1:38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</row>
    <row r="213" spans="1:38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</row>
    <row r="214" spans="1:38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spans="1:38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</row>
    <row r="216" spans="1:38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</row>
    <row r="217" spans="1:38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</row>
    <row r="218" spans="1:38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</row>
    <row r="219" spans="1:38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</row>
    <row r="220" spans="1:38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</row>
    <row r="221" spans="1:38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</row>
    <row r="222" spans="1:38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</row>
    <row r="223" spans="1:38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</row>
    <row r="224" spans="1:38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</row>
    <row r="225" spans="1:38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</row>
    <row r="226" spans="1:38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</row>
    <row r="227" spans="1:38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</row>
    <row r="228" spans="1:38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</row>
    <row r="229" spans="1:38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</row>
    <row r="230" spans="1:38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</row>
    <row r="231" spans="1:38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</row>
    <row r="232" spans="1:38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</row>
    <row r="233" spans="1:38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</row>
    <row r="234" spans="1:38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spans="1:38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</row>
    <row r="236" spans="1:38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</row>
    <row r="237" spans="1:38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</row>
    <row r="238" spans="1:38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</row>
    <row r="239" spans="1:38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</row>
    <row r="240" spans="1:38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</row>
    <row r="241" spans="1:38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</row>
    <row r="242" spans="1:38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</row>
    <row r="243" spans="1:38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</row>
    <row r="244" spans="1:38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</row>
    <row r="245" spans="1:38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</row>
    <row r="246" spans="1:38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</row>
    <row r="247" spans="1:38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</row>
    <row r="248" spans="1:38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</row>
    <row r="249" spans="1:38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</row>
    <row r="250" spans="1:38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</row>
    <row r="251" spans="1:38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</row>
    <row r="252" spans="1:38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</row>
    <row r="253" spans="1:38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</row>
    <row r="254" spans="1:38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</row>
    <row r="255" spans="1:38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</row>
    <row r="256" spans="1:38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</row>
    <row r="257" spans="1:38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</row>
    <row r="258" spans="1:38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</row>
    <row r="259" spans="1:38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</row>
    <row r="260" spans="1:38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</row>
    <row r="261" spans="1:38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</row>
    <row r="262" spans="1:38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</row>
    <row r="263" spans="1:38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</row>
    <row r="264" spans="1:38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</row>
    <row r="265" spans="1:38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</row>
    <row r="266" spans="1:38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</row>
    <row r="267" spans="1:38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</row>
    <row r="268" spans="1:38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</row>
    <row r="269" spans="1:38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</row>
    <row r="270" spans="1:38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</row>
    <row r="271" spans="1:38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</row>
    <row r="272" spans="1:38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</row>
    <row r="273" spans="1:38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</row>
    <row r="274" spans="1:38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</row>
    <row r="275" spans="1:38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</row>
    <row r="276" spans="1:38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</row>
    <row r="277" spans="1:38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</row>
    <row r="278" spans="1:38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</row>
    <row r="279" spans="1:38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</row>
    <row r="280" spans="1:38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</row>
    <row r="281" spans="1:38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</row>
    <row r="282" spans="1:38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</row>
    <row r="283" spans="1:38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</row>
    <row r="286" spans="1:38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</row>
    <row r="287" spans="1:38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</row>
    <row r="288" spans="1:38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</row>
    <row r="289" spans="1:38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</row>
    <row r="290" spans="1:38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</row>
    <row r="291" spans="1:38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</row>
    <row r="292" spans="1:38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</row>
    <row r="293" spans="1:38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</row>
    <row r="294" spans="1:38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</row>
    <row r="295" spans="1:38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</row>
    <row r="296" spans="1:38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</row>
    <row r="297" spans="1:38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</row>
    <row r="298" spans="1:38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</row>
    <row r="299" spans="1:38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</row>
    <row r="300" spans="1:38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</row>
    <row r="301" spans="1:38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</row>
    <row r="302" spans="1:38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</row>
    <row r="303" spans="1:38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</row>
    <row r="304" spans="1:38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</row>
    <row r="305" spans="1:38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</row>
    <row r="306" spans="1:38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</row>
    <row r="307" spans="1:38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</row>
    <row r="308" spans="1:38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</row>
    <row r="309" spans="1:38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</row>
    <row r="310" spans="1:38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</row>
    <row r="311" spans="1:38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</row>
    <row r="312" spans="1:38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</row>
    <row r="313" spans="1:38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</row>
    <row r="314" spans="1:38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</row>
    <row r="315" spans="1:38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</row>
    <row r="316" spans="1:38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</row>
    <row r="317" spans="1:38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</row>
    <row r="318" spans="1:38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</row>
    <row r="319" spans="1:38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</row>
    <row r="320" spans="1:38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</row>
    <row r="321" spans="1:38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</row>
    <row r="322" spans="1:38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</row>
    <row r="323" spans="1:38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</row>
    <row r="324" spans="1:38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</row>
    <row r="325" spans="1:38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</row>
    <row r="326" spans="1:38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</row>
    <row r="327" spans="1:38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</row>
    <row r="328" spans="1:38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</row>
    <row r="329" spans="1:38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</row>
    <row r="330" spans="1:38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</row>
    <row r="331" spans="1:38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</row>
    <row r="332" spans="1:38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</row>
    <row r="333" spans="1:38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</row>
    <row r="334" spans="1:38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</row>
    <row r="335" spans="1:38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</row>
    <row r="336" spans="1:38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</row>
    <row r="337" spans="1:38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</row>
    <row r="338" spans="1:38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</row>
    <row r="339" spans="1:38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</row>
    <row r="340" spans="1:38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</row>
    <row r="341" spans="1:38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</row>
    <row r="342" spans="1:38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</row>
    <row r="343" spans="1:38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</row>
    <row r="344" spans="1:38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</row>
    <row r="345" spans="1:38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</row>
    <row r="346" spans="1:38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</row>
    <row r="347" spans="1:38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</row>
    <row r="348" spans="1:38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</row>
    <row r="349" spans="1:38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</row>
    <row r="350" spans="1:38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</row>
    <row r="351" spans="1:38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</row>
    <row r="352" spans="1:38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</row>
    <row r="353" spans="1:38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</row>
    <row r="354" spans="1:38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</row>
    <row r="355" spans="1:38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</row>
    <row r="356" spans="1:38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</row>
    <row r="357" spans="1:38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</row>
    <row r="358" spans="1:38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</row>
    <row r="359" spans="1:38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</row>
    <row r="360" spans="1:38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</row>
    <row r="361" spans="1:38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</row>
    <row r="362" spans="1:38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</row>
    <row r="363" spans="1:38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</row>
    <row r="364" spans="1:38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</row>
    <row r="365" spans="1:38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</row>
    <row r="366" spans="1:38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</row>
    <row r="367" spans="1:38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</row>
    <row r="368" spans="1:38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</row>
    <row r="369" spans="1:38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</row>
    <row r="370" spans="1:38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</row>
    <row r="371" spans="1:38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</row>
    <row r="372" spans="1:38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</row>
    <row r="373" spans="1:38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</row>
    <row r="374" spans="1:38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</row>
    <row r="375" spans="1:38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</row>
    <row r="376" spans="1:38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</row>
    <row r="377" spans="1:38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</row>
    <row r="378" spans="1:38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</row>
    <row r="379" spans="1:38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</row>
    <row r="380" spans="1:38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</row>
    <row r="381" spans="1:38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</row>
    <row r="382" spans="1:38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</row>
    <row r="383" spans="1:38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</row>
    <row r="384" spans="1:38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</row>
    <row r="385" spans="1:38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</row>
    <row r="386" spans="1:38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</row>
    <row r="387" spans="1:38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</row>
    <row r="388" spans="1:38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</row>
    <row r="389" spans="1:38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</row>
    <row r="390" spans="1:38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</row>
    <row r="391" spans="1:38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</row>
    <row r="392" spans="1:38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</row>
    <row r="393" spans="1:38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</row>
    <row r="394" spans="1:38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</row>
    <row r="395" spans="1:38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</row>
    <row r="396" spans="1:38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</row>
    <row r="397" spans="1:38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</row>
    <row r="398" spans="1:38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</row>
    <row r="399" spans="1:38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</row>
    <row r="400" spans="1:38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</row>
    <row r="401" spans="1:38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</row>
    <row r="402" spans="1:38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</row>
    <row r="403" spans="1:38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</row>
    <row r="404" spans="1:38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</row>
    <row r="405" spans="1:38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</row>
    <row r="406" spans="1:38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</row>
    <row r="407" spans="1:38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</row>
    <row r="408" spans="1:38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</row>
    <row r="409" spans="1:38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</row>
    <row r="410" spans="1:38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</row>
    <row r="411" spans="1:38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</row>
    <row r="412" spans="1:38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</row>
    <row r="413" spans="1:38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</row>
    <row r="414" spans="1:38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</row>
    <row r="415" spans="1:38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</row>
    <row r="416" spans="1:38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</row>
    <row r="417" spans="1:38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</row>
    <row r="418" spans="1:38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</row>
    <row r="419" spans="1:38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</row>
    <row r="420" spans="1:38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</row>
    <row r="421" spans="1:38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</row>
    <row r="422" spans="1:38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</row>
    <row r="423" spans="1:38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</row>
    <row r="424" spans="1:38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</row>
    <row r="425" spans="1:38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</row>
    <row r="426" spans="1:38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</row>
    <row r="427" spans="1:38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</row>
    <row r="428" spans="1:38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</row>
    <row r="429" spans="1:38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</row>
    <row r="430" spans="1:38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</row>
    <row r="431" spans="1:38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</row>
    <row r="432" spans="1:38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</row>
    <row r="433" spans="1:38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</row>
    <row r="434" spans="1:38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</row>
    <row r="435" spans="1:38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</row>
    <row r="436" spans="1:38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</row>
    <row r="437" spans="1:38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</row>
    <row r="438" spans="1:38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</row>
    <row r="439" spans="1:38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</row>
    <row r="440" spans="1:38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</row>
    <row r="441" spans="1:38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</row>
    <row r="442" spans="1:38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</row>
    <row r="443" spans="1:38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</row>
    <row r="444" spans="1:38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</row>
    <row r="445" spans="1:38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</row>
    <row r="446" spans="1:38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</row>
    <row r="447" spans="1:38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</row>
    <row r="448" spans="1:38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</row>
    <row r="449" spans="1:38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</row>
    <row r="450" spans="1:38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</row>
    <row r="451" spans="1:38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</row>
    <row r="452" spans="1:38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</row>
    <row r="453" spans="1:38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</row>
    <row r="454" spans="1:38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</row>
    <row r="455" spans="1:38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</row>
    <row r="456" spans="1:38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</row>
    <row r="457" spans="1:38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</row>
    <row r="458" spans="1:38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</row>
    <row r="459" spans="1:38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</row>
    <row r="460" spans="1:38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</row>
    <row r="461" spans="1:38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</row>
    <row r="462" spans="1:38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</row>
    <row r="463" spans="1:38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</row>
    <row r="464" spans="1:38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</row>
    <row r="465" spans="1:38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</row>
    <row r="466" spans="1:38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</row>
    <row r="467" spans="1:38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</row>
    <row r="468" spans="1:38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</row>
    <row r="469" spans="1:38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</row>
    <row r="470" spans="1:38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</row>
    <row r="471" spans="1:38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</row>
    <row r="472" spans="1:38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</row>
    <row r="473" spans="1:38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</row>
    <row r="474" spans="1:38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</row>
    <row r="475" spans="1:38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</row>
    <row r="476" spans="1:38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</row>
    <row r="477" spans="1:38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</row>
    <row r="478" spans="1:38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</row>
    <row r="479" spans="1:38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</row>
    <row r="480" spans="1:38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</row>
    <row r="481" spans="1:38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</row>
    <row r="482" spans="1:38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</row>
    <row r="483" spans="1:38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</row>
    <row r="484" spans="1:38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</row>
    <row r="485" spans="1:38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</row>
    <row r="486" spans="1:38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</row>
    <row r="487" spans="1:38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</row>
    <row r="488" spans="1:38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</row>
    <row r="489" spans="1:38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</row>
    <row r="490" spans="1:38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</row>
    <row r="491" spans="1:38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</row>
    <row r="492" spans="1:38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</row>
    <row r="493" spans="1:38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</row>
    <row r="494" spans="1:38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</row>
    <row r="495" spans="1:38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</row>
    <row r="496" spans="1:38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</row>
    <row r="497" spans="1:38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</row>
    <row r="498" spans="1:38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</row>
    <row r="499" spans="1:38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</row>
    <row r="500" spans="1:38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</row>
    <row r="501" spans="1:38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</row>
    <row r="502" spans="1:38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</row>
    <row r="503" spans="1:38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</row>
    <row r="504" spans="1:38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</row>
    <row r="505" spans="1:38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</row>
    <row r="506" spans="1:38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</row>
    <row r="507" spans="1:38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</row>
    <row r="508" spans="1:38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</row>
    <row r="509" spans="1:38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</row>
    <row r="510" spans="1:38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</row>
    <row r="511" spans="1:38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</row>
    <row r="512" spans="1:38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</row>
    <row r="513" spans="1:38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</row>
    <row r="514" spans="1:38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</row>
    <row r="515" spans="1:38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</row>
    <row r="516" spans="1:38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</row>
    <row r="517" spans="1:38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</row>
    <row r="518" spans="1:38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</row>
    <row r="519" spans="1:38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</row>
    <row r="520" spans="1:38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</row>
    <row r="521" spans="1:38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</row>
    <row r="522" spans="1:38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</row>
    <row r="523" spans="1:38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</row>
    <row r="524" spans="1:38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</row>
    <row r="525" spans="1:38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</row>
    <row r="526" spans="1:38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</row>
    <row r="527" spans="1:38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</row>
    <row r="528" spans="1:38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</row>
    <row r="529" spans="1:38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</row>
    <row r="530" spans="1:38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</row>
    <row r="531" spans="1:38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</row>
    <row r="532" spans="1:38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</row>
    <row r="533" spans="1:38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</row>
    <row r="534" spans="1:38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</row>
    <row r="535" spans="1:38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</row>
    <row r="536" spans="1:38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</row>
    <row r="537" spans="1:38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</row>
    <row r="538" spans="1:38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</row>
    <row r="539" spans="1:38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</row>
    <row r="540" spans="1:38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</row>
    <row r="541" spans="1:38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</row>
    <row r="542" spans="1:38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</row>
    <row r="543" spans="1:38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</row>
    <row r="544" spans="1:38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</row>
    <row r="545" spans="1:38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</row>
    <row r="546" spans="1:38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</row>
    <row r="547" spans="1:38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</row>
    <row r="548" spans="1:38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</row>
    <row r="549" spans="1:38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</row>
    <row r="550" spans="1:38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</row>
    <row r="551" spans="1:38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</row>
    <row r="552" spans="1:38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</row>
    <row r="553" spans="1:38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</row>
    <row r="554" spans="1:38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</row>
    <row r="555" spans="1:38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</row>
    <row r="556" spans="1:38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</row>
    <row r="557" spans="1:38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</row>
    <row r="558" spans="1:38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</row>
    <row r="559" spans="1:38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</row>
    <row r="560" spans="1:38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</row>
    <row r="561" spans="1:38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</row>
    <row r="562" spans="1:38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</row>
    <row r="563" spans="1:38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</row>
    <row r="564" spans="1:38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</row>
    <row r="565" spans="1:38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</row>
    <row r="566" spans="1:38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</row>
    <row r="567" spans="1:38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</row>
    <row r="568" spans="1:38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</row>
    <row r="569" spans="1:38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</row>
    <row r="570" spans="1:38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</row>
    <row r="571" spans="1:38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</row>
    <row r="572" spans="1:38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</row>
    <row r="573" spans="1:38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</row>
    <row r="574" spans="1:38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</row>
    <row r="575" spans="1:38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</row>
    <row r="576" spans="1:38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</row>
    <row r="577" spans="1:38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</row>
    <row r="578" spans="1:38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</row>
    <row r="579" spans="1:38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</row>
    <row r="580" spans="1:38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</row>
    <row r="581" spans="1:38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</row>
    <row r="582" spans="1:38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</row>
    <row r="583" spans="1:38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</row>
    <row r="584" spans="1:38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</row>
    <row r="585" spans="1:38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</row>
    <row r="586" spans="1:38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</row>
    <row r="587" spans="1:38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</row>
    <row r="588" spans="1:38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</row>
    <row r="589" spans="1:38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</row>
    <row r="590" spans="1:38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</row>
    <row r="591" spans="1:38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</row>
    <row r="592" spans="1:38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</row>
    <row r="593" spans="1:38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</row>
    <row r="594" spans="1:38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</row>
    <row r="595" spans="1:38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</row>
    <row r="596" spans="1:38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</row>
    <row r="597" spans="1:38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</row>
    <row r="598" spans="1:38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</row>
    <row r="599" spans="1:38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</row>
    <row r="600" spans="1:38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</row>
    <row r="601" spans="1:38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</row>
    <row r="602" spans="1:38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</row>
    <row r="603" spans="1:38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</row>
    <row r="604" spans="1:38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</row>
    <row r="605" spans="1:38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</row>
    <row r="606" spans="1:38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</row>
    <row r="607" spans="1:38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</row>
    <row r="608" spans="1:38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</row>
    <row r="609" spans="1:38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</row>
    <row r="610" spans="1:38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</row>
    <row r="611" spans="1:38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</row>
    <row r="612" spans="1:38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</row>
    <row r="613" spans="1:38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</row>
    <row r="614" spans="1:38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</row>
    <row r="615" spans="1:38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</row>
    <row r="616" spans="1:38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</row>
    <row r="617" spans="1:38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</row>
    <row r="618" spans="1:38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</row>
    <row r="619" spans="1:38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</row>
    <row r="620" spans="1:38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</row>
    <row r="621" spans="1:38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</row>
    <row r="622" spans="1:38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</row>
    <row r="623" spans="1:38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</row>
    <row r="624" spans="1:38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</row>
    <row r="625" spans="1:38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</row>
    <row r="626" spans="1:38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</row>
    <row r="627" spans="1:38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</row>
    <row r="628" spans="1:38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</row>
    <row r="629" spans="1:38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</row>
    <row r="630" spans="1:38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</row>
    <row r="631" spans="1:38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</row>
    <row r="632" spans="1:38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</row>
    <row r="633" spans="1:38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</row>
    <row r="634" spans="1:38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</row>
    <row r="635" spans="1:38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</row>
    <row r="636" spans="1:38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</row>
    <row r="637" spans="1:38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</row>
    <row r="638" spans="1:38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</row>
    <row r="639" spans="1:38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</row>
    <row r="640" spans="1:38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</row>
    <row r="641" spans="1:38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</row>
    <row r="642" spans="1:38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</row>
    <row r="643" spans="1:38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</row>
    <row r="644" spans="1:38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</row>
    <row r="645" spans="1:38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</row>
    <row r="646" spans="1:38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</row>
    <row r="647" spans="1:38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</row>
    <row r="648" spans="1:38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</row>
    <row r="649" spans="1:38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</row>
    <row r="650" spans="1:38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</row>
    <row r="651" spans="1:38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</row>
    <row r="652" spans="1:38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</row>
    <row r="653" spans="1:38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</row>
    <row r="654" spans="1:38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</row>
    <row r="655" spans="1:38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</row>
    <row r="656" spans="1:38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</row>
    <row r="657" spans="1:38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</row>
    <row r="658" spans="1:38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</row>
    <row r="659" spans="1:38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</row>
    <row r="660" spans="1:38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</row>
    <row r="661" spans="1:38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</row>
    <row r="662" spans="1:38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</row>
    <row r="663" spans="1:38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</row>
    <row r="664" spans="1:38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</row>
    <row r="665" spans="1:38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</row>
    <row r="666" spans="1:38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</row>
    <row r="667" spans="1:38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</row>
    <row r="668" spans="1:38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</row>
    <row r="669" spans="1:38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</row>
    <row r="670" spans="1:38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</row>
    <row r="671" spans="1:38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</row>
    <row r="672" spans="1:38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</row>
    <row r="673" spans="1:38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</row>
    <row r="674" spans="1:38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</row>
    <row r="675" spans="1:38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</row>
    <row r="676" spans="1:38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</row>
    <row r="677" spans="1:38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</row>
    <row r="678" spans="1:38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</row>
    <row r="679" spans="1:38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</row>
    <row r="680" spans="1:38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</row>
    <row r="681" spans="1:38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</row>
    <row r="682" spans="1:38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</row>
    <row r="683" spans="1:38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</row>
    <row r="684" spans="1:38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</row>
    <row r="685" spans="1:38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</row>
    <row r="686" spans="1:38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</row>
    <row r="687" spans="1:38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</row>
    <row r="688" spans="1:38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</row>
    <row r="689" spans="1:38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</row>
    <row r="690" spans="1:38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</row>
    <row r="691" spans="1:38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</row>
    <row r="692" spans="1:38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</row>
    <row r="693" spans="1:38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</row>
    <row r="694" spans="1:38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</row>
    <row r="695" spans="1:38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</row>
    <row r="696" spans="1:38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</row>
    <row r="697" spans="1:38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</row>
    <row r="698" spans="1:38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</row>
    <row r="699" spans="1:38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</row>
    <row r="700" spans="1:38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</row>
    <row r="701" spans="1:38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</row>
    <row r="702" spans="1:38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</row>
    <row r="703" spans="1:38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</row>
    <row r="704" spans="1:38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</row>
    <row r="705" spans="1:38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</row>
    <row r="706" spans="1:38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</row>
    <row r="707" spans="1:38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</row>
    <row r="708" spans="1:38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</row>
    <row r="709" spans="1:38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</row>
    <row r="710" spans="1:38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</row>
    <row r="711" spans="1:38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</row>
    <row r="712" spans="1:38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</row>
    <row r="713" spans="1:38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</row>
    <row r="714" spans="1:38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</row>
    <row r="715" spans="1:38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</row>
    <row r="716" spans="1:38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1:38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1:38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1:38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1:38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2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1:22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1:22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1:22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1:22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1:22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1:22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1:22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2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1:22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1:22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1:22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1:22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1:22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1:22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1:22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1:22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1:22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1:22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1:22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1:22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1:22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1:22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1:22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1:22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1:22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1:22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1:22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1:22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1:22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1:22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1:22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1:22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1:22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1:22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1:22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1:22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1:22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1:22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1:22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1:22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1:22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1:22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1:22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1:22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1:22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1:22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1:22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1:22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1:22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1:22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1:22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1:22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1:22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1:22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1:22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1:22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1:22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1:22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1:22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1:22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1:22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1:22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1:22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1:22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1:22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1:22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1:22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1:22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1:22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1:22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1:22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1:22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1:22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1:22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1:22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1:22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1:22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1:22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1:22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1:22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1:22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1:22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1:22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1:22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1:22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1:22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1:22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1:22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1:22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1:22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1:22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1:22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1:22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1:22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1:22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1:22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1:22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1:22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1:22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1:22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1:22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1:22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1:22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1:22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1:22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1:22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1:22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1:22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1:22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1:22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1:22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1:22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1:22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1:22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1:22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1:22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1:22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1:22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1:22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1:22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1:22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1:22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1:22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1:22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1:22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1:22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1:22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1:22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1:22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1:22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1:22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1:22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1:22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1:22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1:22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1:22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1:22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1:22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1:22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1:22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1:22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1:22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1:22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1:22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1:22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1:22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1:22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1:22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1:22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1:22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1:22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1:22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1:22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1:22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1:22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1:22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1:22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1:22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1:22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1:22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1:22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1:22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1:22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1:22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1:22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1:22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1:22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1:22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1:22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1:22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1:22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1:22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1:22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1:22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1:22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1:22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1:22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1:22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1:22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1:22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1:22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1:22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1:22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1:22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1:22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1:22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1:22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1:22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1:22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1:22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1:22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1:22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1:22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1:22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1:22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1:22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1:22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1:22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1:22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1:22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1:22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1:22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1:22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1:22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1:22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1:22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1:22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1:22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1:22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1:22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1:22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1:22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1:22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1:22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1:22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1:22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1:22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1:22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1:22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1:22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1:22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1:22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1:22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1:22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1:22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1:22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1:22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1:22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1:22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1:22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1:22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1:22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1:22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1:22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1:22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1:22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1:22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1:22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1:22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1:22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1:22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1:22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1:22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1:22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1:22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1:22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1:22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1:22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1:22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</row>
    <row r="1002" spans="1:22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</row>
    <row r="1003" spans="1:22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</row>
    <row r="1004" spans="1:22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</row>
    <row r="1005" spans="1:22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</row>
    <row r="1006" spans="1:22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</row>
    <row r="1007" spans="1:22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</row>
    <row r="1008" spans="1:22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</row>
    <row r="1009" spans="1:22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</row>
    <row r="1010" spans="1:22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</row>
    <row r="1011" spans="1:22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85"/>
  <sheetViews>
    <sheetView workbookViewId="0">
      <selection activeCell="S26" sqref="S26"/>
    </sheetView>
  </sheetViews>
  <sheetFormatPr defaultRowHeight="12.75" x14ac:dyDescent="0.2"/>
  <sheetData>
    <row r="1" spans="1:82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</row>
    <row r="2" spans="1:8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</row>
    <row r="3" spans="1:82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</row>
    <row r="4" spans="1:82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</row>
    <row r="5" spans="1:82" ht="15.75" x14ac:dyDescent="0.25">
      <c r="A5" s="30"/>
      <c r="B5" s="30"/>
      <c r="C5" s="31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</row>
    <row r="6" spans="1:82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</row>
    <row r="7" spans="1:82" ht="15.75" x14ac:dyDescent="0.25">
      <c r="A7" s="30"/>
      <c r="B7" s="30"/>
      <c r="C7" s="31" t="s">
        <v>20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</row>
    <row r="8" spans="1:82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</row>
    <row r="9" spans="1:82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</row>
    <row r="10" spans="1:82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</row>
    <row r="11" spans="1:82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</row>
    <row r="12" spans="1:82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</row>
    <row r="13" spans="1:82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</row>
    <row r="14" spans="1:82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</row>
    <row r="15" spans="1:82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</row>
    <row r="16" spans="1:82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</row>
    <row r="17" spans="1:82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</row>
    <row r="18" spans="1:8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</row>
    <row r="19" spans="1:8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</row>
    <row r="20" spans="1:8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</row>
    <row r="21" spans="1:8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</row>
    <row r="22" spans="1:8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</row>
    <row r="23" spans="1:82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</row>
    <row r="24" spans="1:82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</row>
    <row r="25" spans="1:82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</row>
    <row r="26" spans="1:82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</row>
    <row r="27" spans="1:82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</row>
    <row r="28" spans="1:82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</row>
    <row r="29" spans="1:82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</row>
    <row r="30" spans="1:82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</row>
    <row r="31" spans="1:82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</row>
    <row r="32" spans="1:82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</row>
    <row r="33" spans="1:82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</row>
    <row r="34" spans="1:82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</row>
    <row r="35" spans="1:82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</row>
    <row r="36" spans="1:82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</row>
    <row r="37" spans="1:82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</row>
    <row r="38" spans="1:82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</row>
    <row r="39" spans="1:82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</row>
    <row r="40" spans="1:82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</row>
    <row r="41" spans="1:82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</row>
    <row r="42" spans="1:82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</row>
    <row r="43" spans="1:82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</row>
    <row r="44" spans="1:82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</row>
    <row r="45" spans="1:82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</row>
    <row r="46" spans="1:82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</row>
    <row r="47" spans="1:82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</row>
    <row r="48" spans="1:82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</row>
    <row r="49" spans="1:82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</row>
    <row r="50" spans="1:82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</row>
    <row r="51" spans="1:82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</row>
    <row r="52" spans="1:82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</row>
    <row r="53" spans="1:82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</row>
    <row r="54" spans="1:82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</row>
    <row r="55" spans="1:82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</row>
    <row r="56" spans="1:82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</row>
    <row r="57" spans="1:82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</row>
    <row r="58" spans="1:82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</row>
    <row r="59" spans="1:82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</row>
    <row r="60" spans="1:82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</row>
    <row r="61" spans="1:82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</row>
    <row r="62" spans="1:82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</row>
    <row r="63" spans="1:82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</row>
    <row r="64" spans="1:82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</row>
    <row r="65" spans="1:82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</row>
    <row r="66" spans="1:82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</row>
    <row r="67" spans="1:82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</row>
    <row r="68" spans="1:82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</row>
    <row r="69" spans="1:82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</row>
    <row r="70" spans="1:82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</row>
    <row r="71" spans="1:82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</row>
    <row r="72" spans="1:82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</row>
    <row r="73" spans="1:82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</row>
    <row r="74" spans="1:82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</row>
    <row r="75" spans="1:82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</row>
    <row r="76" spans="1:82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</row>
    <row r="77" spans="1:82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</row>
    <row r="78" spans="1:82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</row>
    <row r="79" spans="1:82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</row>
    <row r="80" spans="1:82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</row>
    <row r="81" spans="1:82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</row>
    <row r="82" spans="1:82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</row>
    <row r="83" spans="1:82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</row>
    <row r="84" spans="1:82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</row>
    <row r="85" spans="1:82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</row>
    <row r="86" spans="1:82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</row>
    <row r="87" spans="1:82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</row>
    <row r="88" spans="1:82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</row>
    <row r="89" spans="1:82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</row>
    <row r="90" spans="1:82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</row>
    <row r="91" spans="1:82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</row>
    <row r="92" spans="1:82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</row>
    <row r="93" spans="1:82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</row>
    <row r="94" spans="1:82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</row>
    <row r="95" spans="1:82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</row>
    <row r="96" spans="1:82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</row>
    <row r="97" spans="1:82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</row>
    <row r="98" spans="1:82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</row>
    <row r="99" spans="1:82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</row>
    <row r="100" spans="1:82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</row>
    <row r="101" spans="1:82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</row>
    <row r="102" spans="1:82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</row>
    <row r="103" spans="1:82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</row>
    <row r="104" spans="1:82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</row>
    <row r="105" spans="1:82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</row>
    <row r="106" spans="1:82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</row>
    <row r="107" spans="1:82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</row>
    <row r="108" spans="1:82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</row>
    <row r="109" spans="1:82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</row>
    <row r="110" spans="1:82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</row>
    <row r="111" spans="1:82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</row>
    <row r="112" spans="1:82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</row>
    <row r="113" spans="1:82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</row>
    <row r="114" spans="1:82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</row>
    <row r="115" spans="1:82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</row>
    <row r="116" spans="1:82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</row>
    <row r="117" spans="1:82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</row>
    <row r="118" spans="1:82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</row>
    <row r="119" spans="1:82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</row>
    <row r="120" spans="1:82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</row>
    <row r="121" spans="1:82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</row>
    <row r="122" spans="1:82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</row>
    <row r="123" spans="1:82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</row>
    <row r="124" spans="1:82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</row>
    <row r="125" spans="1:82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</row>
    <row r="126" spans="1:82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</row>
    <row r="127" spans="1:82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</row>
    <row r="128" spans="1:82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</row>
    <row r="129" spans="1:82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</row>
    <row r="130" spans="1:82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</row>
    <row r="131" spans="1:82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</row>
    <row r="132" spans="1:82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</row>
    <row r="133" spans="1:82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</row>
    <row r="134" spans="1:82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</row>
    <row r="135" spans="1:82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</row>
    <row r="136" spans="1:82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</row>
    <row r="137" spans="1:82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</row>
    <row r="138" spans="1:82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</row>
    <row r="139" spans="1:82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</row>
    <row r="140" spans="1:82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</row>
    <row r="141" spans="1:82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</row>
    <row r="142" spans="1:82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</row>
    <row r="143" spans="1:82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</row>
    <row r="144" spans="1:82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</row>
    <row r="145" spans="1:82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</row>
    <row r="146" spans="1:82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</row>
    <row r="147" spans="1:82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</row>
    <row r="148" spans="1:82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</row>
    <row r="149" spans="1:82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</row>
    <row r="150" spans="1:82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</row>
    <row r="151" spans="1:82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</row>
    <row r="152" spans="1:82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</row>
    <row r="153" spans="1:82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</row>
    <row r="154" spans="1:82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</row>
    <row r="155" spans="1:82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</row>
    <row r="156" spans="1:82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</row>
    <row r="157" spans="1:82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</row>
    <row r="158" spans="1:82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</row>
    <row r="159" spans="1:82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</row>
    <row r="160" spans="1:82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</row>
    <row r="161" spans="1:82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</row>
    <row r="162" spans="1:82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</row>
    <row r="163" spans="1:82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</row>
    <row r="164" spans="1:82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</row>
    <row r="165" spans="1:82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</row>
    <row r="166" spans="1:82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</row>
    <row r="167" spans="1:82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</row>
    <row r="168" spans="1:82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</row>
    <row r="169" spans="1:82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</row>
    <row r="170" spans="1:82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</row>
    <row r="171" spans="1:82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</row>
    <row r="172" spans="1:82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</row>
    <row r="173" spans="1:82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</row>
    <row r="174" spans="1:82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</row>
    <row r="175" spans="1:82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</row>
    <row r="176" spans="1:82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</row>
    <row r="177" spans="1:82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</row>
    <row r="178" spans="1:82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</row>
    <row r="179" spans="1:82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</row>
    <row r="180" spans="1:82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</row>
    <row r="181" spans="1:82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</row>
    <row r="182" spans="1:82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</row>
    <row r="183" spans="1:82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</row>
    <row r="184" spans="1:82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</row>
    <row r="185" spans="1:82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</row>
    <row r="186" spans="1:82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</row>
    <row r="187" spans="1:82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</row>
    <row r="188" spans="1:82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</row>
    <row r="189" spans="1:82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</row>
    <row r="190" spans="1:82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</row>
    <row r="191" spans="1:82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</row>
    <row r="192" spans="1:82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</row>
    <row r="193" spans="1:82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</row>
    <row r="194" spans="1:82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</row>
    <row r="195" spans="1:82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</row>
    <row r="196" spans="1:82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</row>
    <row r="197" spans="1:82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</row>
    <row r="198" spans="1:82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</row>
    <row r="199" spans="1:82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</row>
    <row r="200" spans="1:82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</row>
    <row r="201" spans="1:82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</row>
    <row r="202" spans="1:82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</row>
    <row r="203" spans="1:82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</row>
    <row r="204" spans="1:82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</row>
    <row r="205" spans="1:82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</row>
    <row r="206" spans="1:82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</row>
    <row r="207" spans="1:82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</row>
    <row r="208" spans="1:82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</row>
    <row r="209" spans="1:82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</row>
    <row r="210" spans="1:82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</row>
    <row r="211" spans="1:82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</row>
    <row r="212" spans="1:82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</row>
    <row r="213" spans="1:82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</row>
    <row r="214" spans="1:82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</row>
    <row r="215" spans="1:82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</row>
    <row r="216" spans="1:82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</row>
    <row r="217" spans="1:82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</row>
    <row r="218" spans="1:82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</row>
    <row r="219" spans="1:82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</row>
    <row r="220" spans="1:82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</row>
    <row r="221" spans="1:82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</row>
    <row r="222" spans="1:82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</row>
    <row r="223" spans="1:82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</row>
    <row r="224" spans="1:82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</row>
    <row r="225" spans="1:82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</row>
    <row r="226" spans="1:82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</row>
    <row r="227" spans="1:82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</row>
    <row r="228" spans="1:82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</row>
    <row r="229" spans="1:82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</row>
    <row r="230" spans="1:82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</row>
    <row r="231" spans="1:82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</row>
    <row r="232" spans="1:82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</row>
    <row r="233" spans="1:82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</row>
    <row r="234" spans="1:82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</row>
    <row r="235" spans="1:82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</row>
    <row r="236" spans="1:82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</row>
    <row r="237" spans="1:82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</row>
    <row r="238" spans="1:82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</row>
    <row r="239" spans="1:82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</row>
    <row r="240" spans="1:82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</row>
    <row r="241" spans="1:82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</row>
    <row r="242" spans="1:82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</row>
    <row r="243" spans="1:82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</row>
    <row r="244" spans="1:82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</row>
    <row r="245" spans="1:82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</row>
    <row r="246" spans="1:82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</row>
    <row r="247" spans="1:82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</row>
    <row r="248" spans="1:82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</row>
    <row r="249" spans="1:82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</row>
    <row r="250" spans="1:82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</row>
    <row r="251" spans="1:82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</row>
    <row r="252" spans="1:82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</row>
    <row r="253" spans="1:82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</row>
    <row r="254" spans="1:82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</row>
    <row r="255" spans="1:82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</row>
    <row r="256" spans="1:82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</row>
    <row r="257" spans="1:82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</row>
    <row r="258" spans="1:82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</row>
    <row r="259" spans="1:82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</row>
    <row r="260" spans="1:82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</row>
    <row r="261" spans="1:82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</row>
    <row r="262" spans="1:82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</row>
    <row r="263" spans="1:82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</row>
    <row r="264" spans="1:82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</row>
    <row r="265" spans="1:82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</row>
    <row r="266" spans="1:82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</row>
    <row r="267" spans="1:82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</row>
    <row r="268" spans="1:82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</row>
    <row r="269" spans="1:82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</row>
    <row r="270" spans="1:82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</row>
    <row r="271" spans="1:82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</row>
    <row r="272" spans="1:82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</row>
    <row r="273" spans="1:82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</row>
    <row r="274" spans="1:82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</row>
    <row r="275" spans="1:82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</row>
    <row r="276" spans="1:82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</row>
    <row r="277" spans="1:82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</row>
    <row r="278" spans="1:82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</row>
    <row r="279" spans="1:82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</row>
    <row r="280" spans="1:82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</row>
    <row r="281" spans="1:82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</row>
    <row r="282" spans="1:82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</row>
    <row r="283" spans="1:82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</row>
    <row r="284" spans="1:82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</row>
    <row r="285" spans="1:82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</row>
    <row r="286" spans="1:82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</row>
    <row r="287" spans="1:82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</row>
    <row r="288" spans="1:82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</row>
    <row r="289" spans="1:82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</row>
    <row r="290" spans="1:82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</row>
    <row r="291" spans="1:82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</row>
    <row r="292" spans="1:82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</row>
    <row r="293" spans="1:82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</row>
    <row r="294" spans="1:82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</row>
    <row r="295" spans="1:82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</row>
    <row r="296" spans="1:82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</row>
    <row r="297" spans="1:82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</row>
    <row r="298" spans="1:82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</row>
    <row r="299" spans="1:82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</row>
    <row r="300" spans="1:82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</row>
    <row r="301" spans="1:82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</row>
    <row r="302" spans="1:82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</row>
    <row r="303" spans="1:82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</row>
    <row r="304" spans="1:82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</row>
    <row r="305" spans="1:82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</row>
    <row r="306" spans="1:82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</row>
    <row r="307" spans="1:82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</row>
    <row r="308" spans="1:82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</row>
    <row r="309" spans="1:82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</row>
    <row r="310" spans="1:82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</row>
    <row r="311" spans="1:82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</row>
    <row r="312" spans="1:82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</row>
    <row r="313" spans="1:82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</row>
    <row r="314" spans="1:82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</row>
    <row r="315" spans="1:82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</row>
    <row r="316" spans="1:82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</row>
    <row r="317" spans="1:82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</row>
    <row r="318" spans="1:82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</row>
    <row r="319" spans="1:82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</row>
    <row r="320" spans="1:82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</row>
    <row r="321" spans="1:82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</row>
    <row r="322" spans="1:82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</row>
    <row r="323" spans="1:82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</row>
    <row r="324" spans="1:82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</row>
    <row r="325" spans="1:82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</row>
    <row r="326" spans="1:82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</row>
    <row r="327" spans="1:82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</row>
    <row r="328" spans="1:82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</row>
    <row r="329" spans="1:82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</row>
    <row r="330" spans="1:82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</row>
    <row r="331" spans="1:82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</row>
    <row r="332" spans="1:82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</row>
    <row r="333" spans="1:82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</row>
    <row r="334" spans="1:82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</row>
    <row r="335" spans="1:82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</row>
    <row r="336" spans="1:82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</row>
    <row r="337" spans="1:82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</row>
    <row r="338" spans="1:82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</row>
    <row r="339" spans="1:82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</row>
    <row r="340" spans="1:82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</row>
    <row r="341" spans="1:82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</row>
    <row r="342" spans="1:82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</row>
    <row r="343" spans="1:82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</row>
    <row r="344" spans="1:82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</row>
    <row r="345" spans="1:82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</row>
    <row r="346" spans="1:82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</row>
    <row r="347" spans="1:82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</row>
    <row r="348" spans="1:82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</row>
    <row r="349" spans="1:82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</row>
    <row r="350" spans="1:82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</row>
    <row r="351" spans="1:82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</row>
    <row r="352" spans="1:82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</row>
    <row r="353" spans="1:82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</row>
    <row r="354" spans="1:82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</row>
    <row r="355" spans="1:82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</row>
    <row r="356" spans="1:82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</row>
    <row r="357" spans="1:82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</row>
    <row r="358" spans="1:82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</row>
    <row r="359" spans="1:82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</row>
    <row r="360" spans="1:82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</row>
    <row r="361" spans="1:82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</row>
    <row r="362" spans="1:82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</row>
    <row r="363" spans="1:82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</row>
    <row r="364" spans="1:82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</row>
    <row r="365" spans="1:82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</row>
    <row r="366" spans="1:82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</row>
    <row r="367" spans="1:82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</row>
    <row r="368" spans="1:82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</row>
    <row r="369" spans="1:82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</row>
    <row r="370" spans="1:82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</row>
    <row r="371" spans="1:82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</row>
    <row r="372" spans="1:82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</row>
    <row r="373" spans="1:82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</row>
    <row r="374" spans="1:82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</row>
    <row r="375" spans="1:82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</row>
    <row r="376" spans="1:82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</row>
    <row r="377" spans="1:82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</row>
    <row r="378" spans="1:82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</row>
    <row r="379" spans="1:82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</row>
    <row r="380" spans="1:82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</row>
    <row r="381" spans="1:82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</row>
    <row r="382" spans="1:82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</row>
    <row r="383" spans="1:82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</row>
    <row r="384" spans="1:82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</row>
    <row r="385" spans="1:82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</row>
    <row r="386" spans="1:82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</row>
    <row r="387" spans="1:82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</row>
    <row r="388" spans="1:82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</row>
    <row r="389" spans="1:82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</row>
    <row r="390" spans="1:82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</row>
    <row r="391" spans="1:82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</row>
    <row r="392" spans="1:82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</row>
    <row r="393" spans="1:82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</row>
    <row r="394" spans="1:82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</row>
    <row r="395" spans="1:82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</row>
    <row r="396" spans="1:82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</row>
    <row r="397" spans="1:82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</row>
    <row r="398" spans="1:82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</row>
    <row r="399" spans="1:82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</row>
    <row r="400" spans="1:82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</row>
    <row r="401" spans="1:82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</row>
    <row r="402" spans="1:82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</row>
    <row r="403" spans="1:82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</row>
    <row r="404" spans="1:82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</row>
    <row r="405" spans="1:82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</row>
    <row r="406" spans="1:82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</row>
    <row r="407" spans="1:82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</row>
    <row r="408" spans="1:82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</row>
    <row r="409" spans="1:82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</row>
    <row r="410" spans="1:82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</row>
    <row r="411" spans="1:82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</row>
    <row r="412" spans="1:82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</row>
    <row r="413" spans="1:82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</row>
    <row r="414" spans="1:82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</row>
    <row r="415" spans="1:82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</row>
    <row r="416" spans="1:82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</row>
    <row r="417" spans="1:82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</row>
    <row r="418" spans="1:82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</row>
    <row r="419" spans="1:82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</row>
    <row r="420" spans="1:82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</row>
    <row r="421" spans="1:82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</row>
    <row r="422" spans="1:82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</row>
    <row r="423" spans="1:82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</row>
    <row r="424" spans="1:82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</row>
    <row r="425" spans="1:82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</row>
    <row r="426" spans="1:82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</row>
    <row r="427" spans="1:82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</row>
    <row r="428" spans="1:82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</row>
    <row r="429" spans="1:82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</row>
    <row r="430" spans="1:82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</row>
    <row r="431" spans="1:82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</row>
    <row r="432" spans="1:82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</row>
    <row r="433" spans="1:82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</row>
    <row r="434" spans="1:82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</row>
    <row r="435" spans="1:82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</row>
    <row r="436" spans="1:82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</row>
    <row r="437" spans="1:82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</row>
    <row r="438" spans="1:82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</row>
    <row r="439" spans="1:82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</row>
    <row r="440" spans="1:82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</row>
    <row r="441" spans="1:82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</row>
    <row r="442" spans="1:82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</row>
    <row r="443" spans="1:82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</row>
    <row r="444" spans="1:82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</row>
    <row r="445" spans="1:82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</row>
    <row r="446" spans="1:82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</row>
    <row r="447" spans="1:82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</row>
    <row r="448" spans="1:82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</row>
    <row r="449" spans="1:82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</row>
    <row r="450" spans="1:82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</row>
    <row r="451" spans="1:82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</row>
    <row r="452" spans="1:82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</row>
    <row r="453" spans="1:82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</row>
    <row r="454" spans="1:82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</row>
    <row r="455" spans="1:82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</row>
    <row r="456" spans="1:82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</row>
    <row r="457" spans="1:82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</row>
    <row r="458" spans="1:82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</row>
    <row r="459" spans="1:82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</row>
    <row r="460" spans="1:82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</row>
    <row r="461" spans="1:82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</row>
    <row r="462" spans="1:82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</row>
    <row r="463" spans="1:82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</row>
    <row r="464" spans="1:82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</row>
    <row r="465" spans="1:82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</row>
    <row r="466" spans="1:82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</row>
    <row r="467" spans="1:82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</row>
    <row r="468" spans="1:82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</row>
    <row r="469" spans="1:82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</row>
    <row r="470" spans="1:82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</row>
    <row r="471" spans="1:82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</row>
    <row r="472" spans="1:82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</row>
    <row r="473" spans="1:82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</row>
    <row r="474" spans="1:82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</row>
    <row r="475" spans="1:82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</row>
    <row r="476" spans="1:82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</row>
    <row r="477" spans="1:82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</row>
    <row r="478" spans="1:82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</row>
    <row r="479" spans="1:82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</row>
    <row r="480" spans="1:82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</row>
    <row r="481" spans="1:82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</row>
    <row r="482" spans="1:82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</row>
    <row r="483" spans="1:82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</row>
    <row r="484" spans="1:82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</row>
    <row r="485" spans="1:82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</row>
    <row r="486" spans="1:82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</row>
    <row r="487" spans="1:82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</row>
    <row r="488" spans="1:82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</row>
    <row r="489" spans="1:82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</row>
    <row r="490" spans="1:82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</row>
    <row r="491" spans="1:82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</row>
    <row r="492" spans="1:82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</row>
    <row r="493" spans="1:82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</row>
    <row r="494" spans="1:82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</row>
    <row r="495" spans="1:82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</row>
    <row r="496" spans="1:82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</row>
    <row r="497" spans="1:82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</row>
    <row r="498" spans="1:82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</row>
    <row r="499" spans="1:82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</row>
    <row r="500" spans="1:82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</row>
    <row r="501" spans="1:82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</row>
    <row r="502" spans="1:82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</row>
    <row r="503" spans="1:82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</row>
    <row r="504" spans="1:82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</row>
    <row r="505" spans="1:82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</row>
    <row r="506" spans="1:82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</row>
    <row r="507" spans="1:82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</row>
    <row r="508" spans="1:82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</row>
    <row r="509" spans="1:82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</row>
    <row r="510" spans="1:82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</row>
    <row r="511" spans="1:82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</row>
    <row r="512" spans="1:82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</row>
    <row r="513" spans="1:82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</row>
    <row r="514" spans="1:82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</row>
    <row r="515" spans="1:82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</row>
    <row r="516" spans="1:82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</row>
    <row r="517" spans="1:82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</row>
    <row r="518" spans="1:82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</row>
    <row r="519" spans="1:82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</row>
    <row r="520" spans="1:82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</row>
    <row r="521" spans="1:82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</row>
    <row r="522" spans="1:82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</row>
    <row r="523" spans="1:82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</row>
    <row r="524" spans="1:82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</row>
    <row r="525" spans="1:82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</row>
    <row r="526" spans="1:82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</row>
    <row r="527" spans="1:82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</row>
    <row r="528" spans="1:82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</row>
    <row r="529" spans="1:82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</row>
    <row r="530" spans="1:82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</row>
    <row r="531" spans="1:82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</row>
    <row r="532" spans="1:82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</row>
    <row r="533" spans="1:82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</row>
    <row r="534" spans="1:82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</row>
    <row r="535" spans="1:82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</row>
    <row r="536" spans="1:82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</row>
    <row r="537" spans="1:82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</row>
    <row r="538" spans="1:82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</row>
    <row r="539" spans="1:82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</row>
    <row r="540" spans="1:82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</row>
    <row r="541" spans="1:82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</row>
    <row r="542" spans="1:82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</row>
    <row r="543" spans="1:82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</row>
    <row r="544" spans="1:82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</row>
    <row r="545" spans="1:82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</row>
    <row r="546" spans="1:82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</row>
    <row r="547" spans="1:82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</row>
    <row r="548" spans="1:82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</row>
    <row r="549" spans="1:82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</row>
    <row r="550" spans="1:82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</row>
    <row r="551" spans="1:82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</row>
    <row r="552" spans="1:82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</row>
    <row r="553" spans="1:82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</row>
    <row r="554" spans="1:82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</row>
    <row r="555" spans="1:82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</row>
    <row r="556" spans="1:82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</row>
    <row r="557" spans="1:82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</row>
    <row r="558" spans="1:82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</row>
    <row r="559" spans="1:82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</row>
    <row r="560" spans="1:82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</row>
    <row r="561" spans="1:82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</row>
    <row r="562" spans="1:82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</row>
    <row r="563" spans="1:82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</row>
    <row r="564" spans="1:82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</row>
    <row r="565" spans="1:82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</row>
    <row r="566" spans="1:82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</row>
    <row r="567" spans="1:82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</row>
    <row r="568" spans="1:82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</row>
    <row r="569" spans="1:82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</row>
    <row r="570" spans="1:82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</row>
    <row r="571" spans="1:82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</row>
    <row r="572" spans="1:82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</row>
    <row r="573" spans="1:82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</row>
    <row r="574" spans="1:82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</row>
    <row r="575" spans="1:82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</row>
    <row r="576" spans="1:82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</row>
    <row r="577" spans="1:82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</row>
    <row r="578" spans="1:82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</row>
    <row r="579" spans="1:82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</row>
    <row r="580" spans="1:82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</row>
    <row r="581" spans="1:82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</row>
    <row r="582" spans="1:82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</row>
    <row r="583" spans="1:82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</row>
    <row r="584" spans="1:82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</row>
    <row r="585" spans="1:82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workbookViewId="0">
      <selection activeCell="A23" sqref="A23"/>
    </sheetView>
  </sheetViews>
  <sheetFormatPr defaultRowHeight="12.75" x14ac:dyDescent="0.2"/>
  <cols>
    <col min="1" max="3" width="12.83203125" customWidth="1"/>
    <col min="4" max="11" width="11.83203125" customWidth="1"/>
  </cols>
  <sheetData>
    <row r="1" spans="1:12" x14ac:dyDescent="0.2">
      <c r="A1" s="11"/>
      <c r="B1" s="24" t="s">
        <v>6</v>
      </c>
      <c r="C1" s="11"/>
      <c r="D1" s="11"/>
      <c r="E1" s="11"/>
      <c r="F1" s="24"/>
      <c r="G1" s="11"/>
      <c r="H1" s="11"/>
      <c r="I1" s="24" t="s">
        <v>8</v>
      </c>
      <c r="J1" s="11"/>
      <c r="K1" s="11"/>
      <c r="L1" s="11"/>
    </row>
    <row r="2" spans="1:12" x14ac:dyDescent="0.2">
      <c r="A2" s="11"/>
      <c r="B2" s="24" t="s">
        <v>7</v>
      </c>
      <c r="C2" s="24" t="s">
        <v>3</v>
      </c>
      <c r="D2" s="24" t="s">
        <v>7</v>
      </c>
      <c r="E2" s="24" t="s">
        <v>3</v>
      </c>
      <c r="F2" s="24" t="s">
        <v>7</v>
      </c>
      <c r="G2" s="24" t="s">
        <v>3</v>
      </c>
      <c r="H2" s="24" t="s">
        <v>3</v>
      </c>
      <c r="I2" s="24" t="s">
        <v>0</v>
      </c>
      <c r="J2" s="27" t="s">
        <v>4</v>
      </c>
      <c r="K2" s="27" t="s">
        <v>5</v>
      </c>
      <c r="L2" s="11"/>
    </row>
    <row r="3" spans="1:12" x14ac:dyDescent="0.2">
      <c r="A3" s="11"/>
      <c r="B3" s="24" t="s">
        <v>11</v>
      </c>
      <c r="C3" s="11"/>
      <c r="D3" s="24" t="s">
        <v>9</v>
      </c>
      <c r="E3" s="11"/>
      <c r="F3" s="24" t="s">
        <v>2</v>
      </c>
      <c r="G3" s="11"/>
      <c r="H3" s="24" t="s">
        <v>12</v>
      </c>
      <c r="I3" s="11"/>
      <c r="J3" s="11"/>
      <c r="K3" s="11"/>
      <c r="L3" s="11"/>
    </row>
    <row r="4" spans="1:12" ht="13.5" thickBot="1" x14ac:dyDescent="0.25">
      <c r="A4" s="28" t="s">
        <v>10</v>
      </c>
      <c r="B4" s="29">
        <v>1928</v>
      </c>
      <c r="C4" s="29"/>
      <c r="D4" s="29">
        <v>1948</v>
      </c>
      <c r="E4" s="29"/>
      <c r="F4" s="29">
        <v>1980</v>
      </c>
      <c r="G4" s="29"/>
      <c r="H4" s="29"/>
      <c r="I4" s="29"/>
      <c r="J4" s="29"/>
      <c r="K4" s="29"/>
      <c r="L4" s="29"/>
    </row>
    <row r="5" spans="1:12" ht="13.5" thickTop="1" x14ac:dyDescent="0.2">
      <c r="A5" s="1">
        <v>1928</v>
      </c>
      <c r="B5" s="20">
        <v>28.071000000000002</v>
      </c>
    </row>
    <row r="6" spans="1:12" x14ac:dyDescent="0.2">
      <c r="A6" s="1">
        <v>1929</v>
      </c>
      <c r="B6" s="20">
        <v>33.034999999999997</v>
      </c>
      <c r="C6" s="18">
        <f t="shared" ref="C6:C16" si="0">100*(B6/B5-1)</f>
        <v>17.683730540415365</v>
      </c>
      <c r="H6" s="21">
        <f t="shared" ref="H6:H16" si="1">C6</f>
        <v>17.683730540415365</v>
      </c>
      <c r="I6" s="2">
        <f t="shared" ref="I6:I37" si="2">H$89</f>
        <v>7.7515764843213963</v>
      </c>
      <c r="J6" s="2">
        <f t="shared" ref="J6:J37" si="3">H$91</f>
        <v>-5.0181210476943656</v>
      </c>
      <c r="K6" s="2">
        <f t="shared" ref="K6:K37" si="4">H$92</f>
        <v>20.521274016337159</v>
      </c>
    </row>
    <row r="7" spans="1:12" x14ac:dyDescent="0.2">
      <c r="A7" s="1">
        <v>1930</v>
      </c>
      <c r="B7" s="20">
        <v>26.492000000000001</v>
      </c>
      <c r="C7" s="18">
        <f t="shared" si="0"/>
        <v>-19.806266081428781</v>
      </c>
      <c r="H7" s="21">
        <f t="shared" si="1"/>
        <v>-19.806266081428781</v>
      </c>
      <c r="I7" s="2">
        <f t="shared" si="2"/>
        <v>7.7515764843213963</v>
      </c>
      <c r="J7" s="2">
        <f t="shared" si="3"/>
        <v>-5.0181210476943656</v>
      </c>
      <c r="K7" s="2">
        <f t="shared" si="4"/>
        <v>20.521274016337159</v>
      </c>
    </row>
    <row r="8" spans="1:12" x14ac:dyDescent="0.2">
      <c r="A8" s="1">
        <v>1931</v>
      </c>
      <c r="B8" s="20">
        <v>18.908000000000001</v>
      </c>
      <c r="C8" s="18">
        <f t="shared" si="0"/>
        <v>-28.627510191756002</v>
      </c>
      <c r="H8" s="21">
        <f t="shared" si="1"/>
        <v>-28.627510191756002</v>
      </c>
      <c r="I8" s="2">
        <f t="shared" si="2"/>
        <v>7.7515764843213963</v>
      </c>
      <c r="J8" s="2">
        <f t="shared" si="3"/>
        <v>-5.0181210476943656</v>
      </c>
      <c r="K8" s="2">
        <f t="shared" si="4"/>
        <v>20.521274016337159</v>
      </c>
    </row>
    <row r="9" spans="1:12" x14ac:dyDescent="0.2">
      <c r="A9" s="1">
        <v>1932</v>
      </c>
      <c r="B9" s="20">
        <v>12.901999999999999</v>
      </c>
      <c r="C9" s="18">
        <f t="shared" si="0"/>
        <v>-31.764332557647567</v>
      </c>
      <c r="H9" s="21">
        <f t="shared" si="1"/>
        <v>-31.764332557647567</v>
      </c>
      <c r="I9" s="2">
        <f t="shared" si="2"/>
        <v>7.7515764843213963</v>
      </c>
      <c r="J9" s="2">
        <f t="shared" si="3"/>
        <v>-5.0181210476943656</v>
      </c>
      <c r="K9" s="2">
        <f t="shared" si="4"/>
        <v>20.521274016337159</v>
      </c>
    </row>
    <row r="10" spans="1:12" x14ac:dyDescent="0.2">
      <c r="A10" s="1">
        <v>1933</v>
      </c>
      <c r="B10" s="20">
        <v>11.694000000000001</v>
      </c>
      <c r="C10" s="18">
        <f t="shared" si="0"/>
        <v>-9.3628894745000686</v>
      </c>
      <c r="H10" s="21">
        <f t="shared" si="1"/>
        <v>-9.3628894745000686</v>
      </c>
      <c r="I10" s="2">
        <f t="shared" si="2"/>
        <v>7.7515764843213963</v>
      </c>
      <c r="J10" s="2">
        <f t="shared" si="3"/>
        <v>-5.0181210476943656</v>
      </c>
      <c r="K10" s="2">
        <f t="shared" si="4"/>
        <v>20.521274016337159</v>
      </c>
    </row>
    <row r="11" spans="1:12" x14ac:dyDescent="0.2">
      <c r="A11" s="1">
        <v>1934</v>
      </c>
      <c r="B11" s="20">
        <v>11.234</v>
      </c>
      <c r="C11" s="18">
        <f t="shared" si="0"/>
        <v>-3.9336411835129148</v>
      </c>
      <c r="H11" s="21">
        <f t="shared" si="1"/>
        <v>-3.9336411835129148</v>
      </c>
      <c r="I11" s="2">
        <f t="shared" si="2"/>
        <v>7.7515764843213963</v>
      </c>
      <c r="J11" s="2">
        <f t="shared" si="3"/>
        <v>-5.0181210476943656</v>
      </c>
      <c r="K11" s="2">
        <f t="shared" si="4"/>
        <v>20.521274016337159</v>
      </c>
    </row>
    <row r="12" spans="1:12" x14ac:dyDescent="0.2">
      <c r="A12" s="1">
        <v>1935</v>
      </c>
      <c r="B12" s="20">
        <v>11.457000000000001</v>
      </c>
      <c r="C12" s="18">
        <f t="shared" si="0"/>
        <v>1.9850453978992322</v>
      </c>
      <c r="H12" s="21">
        <f t="shared" si="1"/>
        <v>1.9850453978992322</v>
      </c>
      <c r="I12" s="2">
        <f t="shared" si="2"/>
        <v>7.7515764843213963</v>
      </c>
      <c r="J12" s="2">
        <f t="shared" si="3"/>
        <v>-5.0181210476943656</v>
      </c>
      <c r="K12" s="2">
        <f t="shared" si="4"/>
        <v>20.521274016337159</v>
      </c>
    </row>
    <row r="13" spans="1:12" x14ac:dyDescent="0.2">
      <c r="A13" s="1">
        <v>1936</v>
      </c>
      <c r="B13" s="20">
        <v>12.388125</v>
      </c>
      <c r="C13" s="18">
        <f t="shared" si="0"/>
        <v>8.1271275202932749</v>
      </c>
      <c r="H13" s="21">
        <f t="shared" si="1"/>
        <v>8.1271275202932749</v>
      </c>
      <c r="I13" s="2">
        <f t="shared" si="2"/>
        <v>7.7515764843213963</v>
      </c>
      <c r="J13" s="2">
        <f t="shared" si="3"/>
        <v>-5.0181210476943656</v>
      </c>
      <c r="K13" s="2">
        <f t="shared" si="4"/>
        <v>20.521274016337159</v>
      </c>
    </row>
    <row r="14" spans="1:12" x14ac:dyDescent="0.2">
      <c r="A14" s="1">
        <v>1937</v>
      </c>
      <c r="B14" s="20">
        <v>15.196099999999999</v>
      </c>
      <c r="C14" s="18">
        <f t="shared" si="0"/>
        <v>22.666666666666657</v>
      </c>
      <c r="H14" s="21">
        <f t="shared" si="1"/>
        <v>22.666666666666657</v>
      </c>
      <c r="I14" s="2">
        <f t="shared" si="2"/>
        <v>7.7515764843213963</v>
      </c>
      <c r="J14" s="2">
        <f t="shared" si="3"/>
        <v>-5.0181210476943656</v>
      </c>
      <c r="K14" s="2">
        <f t="shared" si="4"/>
        <v>20.521274016337159</v>
      </c>
    </row>
    <row r="15" spans="1:12" x14ac:dyDescent="0.2">
      <c r="A15" s="1">
        <v>1938</v>
      </c>
      <c r="B15" s="3">
        <v>13.403061871540309</v>
      </c>
      <c r="C15" s="18">
        <f t="shared" si="0"/>
        <v>-11.799330936619857</v>
      </c>
      <c r="H15" s="21">
        <f t="shared" si="1"/>
        <v>-11.799330936619857</v>
      </c>
      <c r="I15" s="2">
        <f t="shared" si="2"/>
        <v>7.7515764843213963</v>
      </c>
      <c r="J15" s="2">
        <f t="shared" si="3"/>
        <v>-5.0181210476943656</v>
      </c>
      <c r="K15" s="2">
        <f t="shared" si="4"/>
        <v>20.521274016337159</v>
      </c>
    </row>
    <row r="16" spans="1:12" x14ac:dyDescent="0.2">
      <c r="A16" s="1">
        <v>1939</v>
      </c>
      <c r="B16" s="3">
        <v>12.230634145239881</v>
      </c>
      <c r="C16" s="18">
        <f t="shared" si="0"/>
        <v>-8.7474618675746676</v>
      </c>
      <c r="H16" s="21">
        <f t="shared" si="1"/>
        <v>-8.7474618675746676</v>
      </c>
      <c r="I16" s="2">
        <f t="shared" si="2"/>
        <v>7.7515764843213963</v>
      </c>
      <c r="J16" s="2">
        <f t="shared" si="3"/>
        <v>-5.0181210476943656</v>
      </c>
      <c r="K16" s="2">
        <f t="shared" si="4"/>
        <v>20.521274016337159</v>
      </c>
    </row>
    <row r="17" spans="1:11" x14ac:dyDescent="0.2">
      <c r="A17" s="1">
        <v>1940</v>
      </c>
      <c r="B17" s="1"/>
      <c r="C17" s="1"/>
      <c r="I17" s="2">
        <f t="shared" si="2"/>
        <v>7.7515764843213963</v>
      </c>
      <c r="J17" s="2">
        <f t="shared" si="3"/>
        <v>-5.0181210476943656</v>
      </c>
      <c r="K17" s="2">
        <f t="shared" si="4"/>
        <v>20.521274016337159</v>
      </c>
    </row>
    <row r="18" spans="1:11" x14ac:dyDescent="0.2">
      <c r="A18" s="1">
        <v>1941</v>
      </c>
      <c r="B18" s="1"/>
      <c r="C18" s="1"/>
      <c r="I18" s="2">
        <f t="shared" si="2"/>
        <v>7.7515764843213963</v>
      </c>
      <c r="J18" s="2">
        <f t="shared" si="3"/>
        <v>-5.0181210476943656</v>
      </c>
      <c r="K18" s="2">
        <f t="shared" si="4"/>
        <v>20.521274016337159</v>
      </c>
    </row>
    <row r="19" spans="1:11" x14ac:dyDescent="0.2">
      <c r="A19" s="1">
        <v>1942</v>
      </c>
      <c r="B19" s="1"/>
      <c r="C19" s="1"/>
      <c r="I19" s="2">
        <f t="shared" si="2"/>
        <v>7.7515764843213963</v>
      </c>
      <c r="J19" s="2">
        <f t="shared" si="3"/>
        <v>-5.0181210476943656</v>
      </c>
      <c r="K19" s="2">
        <f t="shared" si="4"/>
        <v>20.521274016337159</v>
      </c>
    </row>
    <row r="20" spans="1:11" x14ac:dyDescent="0.2">
      <c r="A20" s="1">
        <v>1943</v>
      </c>
      <c r="B20" s="1"/>
      <c r="C20" s="1"/>
      <c r="I20" s="2">
        <f t="shared" si="2"/>
        <v>7.7515764843213963</v>
      </c>
      <c r="J20" s="2">
        <f t="shared" si="3"/>
        <v>-5.0181210476943656</v>
      </c>
      <c r="K20" s="2">
        <f t="shared" si="4"/>
        <v>20.521274016337159</v>
      </c>
    </row>
    <row r="21" spans="1:11" x14ac:dyDescent="0.2">
      <c r="A21" s="1">
        <v>1944</v>
      </c>
      <c r="B21" s="1"/>
      <c r="C21" s="1"/>
      <c r="I21" s="2">
        <f t="shared" si="2"/>
        <v>7.7515764843213963</v>
      </c>
      <c r="J21" s="2">
        <f t="shared" si="3"/>
        <v>-5.0181210476943656</v>
      </c>
      <c r="K21" s="2">
        <f t="shared" si="4"/>
        <v>20.521274016337159</v>
      </c>
    </row>
    <row r="22" spans="1:11" x14ac:dyDescent="0.2">
      <c r="A22" s="1">
        <v>1945</v>
      </c>
      <c r="B22" s="1"/>
      <c r="C22" s="1"/>
      <c r="I22" s="2">
        <f t="shared" si="2"/>
        <v>7.7515764843213963</v>
      </c>
      <c r="J22" s="2">
        <f t="shared" si="3"/>
        <v>-5.0181210476943656</v>
      </c>
      <c r="K22" s="2">
        <f t="shared" si="4"/>
        <v>20.521274016337159</v>
      </c>
    </row>
    <row r="23" spans="1:11" x14ac:dyDescent="0.2">
      <c r="A23" s="1">
        <v>1946</v>
      </c>
      <c r="B23" s="1"/>
      <c r="C23" s="1"/>
      <c r="I23" s="2">
        <f t="shared" si="2"/>
        <v>7.7515764843213963</v>
      </c>
      <c r="J23" s="2">
        <f t="shared" si="3"/>
        <v>-5.0181210476943656</v>
      </c>
      <c r="K23" s="2">
        <f t="shared" si="4"/>
        <v>20.521274016337159</v>
      </c>
    </row>
    <row r="24" spans="1:11" x14ac:dyDescent="0.2">
      <c r="A24" s="1">
        <v>1947</v>
      </c>
      <c r="B24" s="1"/>
      <c r="C24" s="1"/>
      <c r="I24" s="2">
        <f t="shared" si="2"/>
        <v>7.7515764843213963</v>
      </c>
      <c r="J24" s="2">
        <f t="shared" si="3"/>
        <v>-5.0181210476943656</v>
      </c>
      <c r="K24" s="2">
        <f t="shared" si="4"/>
        <v>20.521274016337159</v>
      </c>
    </row>
    <row r="25" spans="1:11" x14ac:dyDescent="0.2">
      <c r="A25" s="1">
        <v>1948</v>
      </c>
      <c r="B25" s="1"/>
      <c r="C25" s="1"/>
      <c r="D25" s="22">
        <v>57.4619</v>
      </c>
      <c r="I25" s="2">
        <f t="shared" si="2"/>
        <v>7.7515764843213963</v>
      </c>
      <c r="J25" s="2">
        <f t="shared" si="3"/>
        <v>-5.0181210476943656</v>
      </c>
      <c r="K25" s="2">
        <f t="shared" si="4"/>
        <v>20.521274016337159</v>
      </c>
    </row>
    <row r="26" spans="1:11" x14ac:dyDescent="0.2">
      <c r="A26" s="1">
        <v>1949</v>
      </c>
      <c r="B26" s="1"/>
      <c r="C26" s="1"/>
      <c r="D26" s="22">
        <v>59.013800000000003</v>
      </c>
      <c r="E26" s="18">
        <f t="shared" ref="E26:E58" si="5">100*(D26/D25-1)</f>
        <v>2.7007460595629418</v>
      </c>
      <c r="H26" s="21">
        <f t="shared" ref="H26:H57" si="6">E26</f>
        <v>2.7007460595629418</v>
      </c>
      <c r="I26" s="2">
        <f t="shared" si="2"/>
        <v>7.7515764843213963</v>
      </c>
      <c r="J26" s="2">
        <f t="shared" si="3"/>
        <v>-5.0181210476943656</v>
      </c>
      <c r="K26" s="2">
        <f t="shared" si="4"/>
        <v>20.521274016337159</v>
      </c>
    </row>
    <row r="27" spans="1:11" x14ac:dyDescent="0.2">
      <c r="A27" s="1">
        <v>1950</v>
      </c>
      <c r="B27" s="1"/>
      <c r="C27" s="1"/>
      <c r="D27" s="22">
        <v>60.534599999999998</v>
      </c>
      <c r="E27" s="18">
        <f t="shared" si="5"/>
        <v>2.5770243570147899</v>
      </c>
      <c r="H27" s="21">
        <f t="shared" si="6"/>
        <v>2.5770243570147899</v>
      </c>
      <c r="I27" s="2">
        <f t="shared" si="2"/>
        <v>7.7515764843213963</v>
      </c>
      <c r="J27" s="2">
        <f t="shared" si="3"/>
        <v>-5.0181210476943656</v>
      </c>
      <c r="K27" s="2">
        <f t="shared" si="4"/>
        <v>20.521274016337159</v>
      </c>
    </row>
    <row r="28" spans="1:11" x14ac:dyDescent="0.2">
      <c r="A28" s="1">
        <v>1951</v>
      </c>
      <c r="B28" s="1"/>
      <c r="C28" s="1"/>
      <c r="D28" s="22">
        <v>77.188199999999995</v>
      </c>
      <c r="E28" s="18">
        <f t="shared" si="5"/>
        <v>27.510878076339807</v>
      </c>
      <c r="H28" s="21">
        <f t="shared" si="6"/>
        <v>27.510878076339807</v>
      </c>
      <c r="I28" s="2">
        <f t="shared" si="2"/>
        <v>7.7515764843213963</v>
      </c>
      <c r="J28" s="2">
        <f t="shared" si="3"/>
        <v>-5.0181210476943656</v>
      </c>
      <c r="K28" s="2">
        <f t="shared" si="4"/>
        <v>20.521274016337159</v>
      </c>
    </row>
    <row r="29" spans="1:11" x14ac:dyDescent="0.2">
      <c r="A29" s="19">
        <v>1952</v>
      </c>
      <c r="B29" s="19"/>
      <c r="C29" s="19"/>
      <c r="D29" s="23">
        <v>72.3536</v>
      </c>
      <c r="E29" s="18">
        <f t="shared" si="5"/>
        <v>-6.2633925910955295</v>
      </c>
      <c r="H29" s="21">
        <f t="shared" si="6"/>
        <v>-6.2633925910955295</v>
      </c>
      <c r="I29" s="2">
        <f t="shared" si="2"/>
        <v>7.7515764843213963</v>
      </c>
      <c r="J29" s="2">
        <f t="shared" si="3"/>
        <v>-5.0181210476943656</v>
      </c>
      <c r="K29" s="2">
        <f t="shared" si="4"/>
        <v>20.521274016337159</v>
      </c>
    </row>
    <row r="30" spans="1:11" x14ac:dyDescent="0.2">
      <c r="A30" s="19">
        <v>1953</v>
      </c>
      <c r="B30" s="19"/>
      <c r="C30" s="19"/>
      <c r="D30" s="23">
        <v>71.938199999999995</v>
      </c>
      <c r="E30" s="18">
        <f t="shared" si="5"/>
        <v>-0.57412485349727094</v>
      </c>
      <c r="H30" s="21">
        <f t="shared" si="6"/>
        <v>-0.57412485349727094</v>
      </c>
      <c r="I30" s="2">
        <f t="shared" si="2"/>
        <v>7.7515764843213963</v>
      </c>
      <c r="J30" s="2">
        <f t="shared" si="3"/>
        <v>-5.0181210476943656</v>
      </c>
      <c r="K30" s="2">
        <f t="shared" si="4"/>
        <v>20.521274016337159</v>
      </c>
    </row>
    <row r="31" spans="1:11" x14ac:dyDescent="0.2">
      <c r="A31" s="19">
        <v>1954</v>
      </c>
      <c r="B31" s="19"/>
      <c r="C31" s="19"/>
      <c r="D31" s="23">
        <v>75.075100000000006</v>
      </c>
      <c r="E31" s="18">
        <f t="shared" si="5"/>
        <v>4.360548359564187</v>
      </c>
      <c r="H31" s="21">
        <f t="shared" si="6"/>
        <v>4.360548359564187</v>
      </c>
      <c r="I31" s="2">
        <f t="shared" si="2"/>
        <v>7.7515764843213963</v>
      </c>
      <c r="J31" s="2">
        <f t="shared" si="3"/>
        <v>-5.0181210476943656</v>
      </c>
      <c r="K31" s="2">
        <f t="shared" si="4"/>
        <v>20.521274016337159</v>
      </c>
    </row>
    <row r="32" spans="1:11" x14ac:dyDescent="0.2">
      <c r="A32" s="19">
        <v>1955</v>
      </c>
      <c r="B32" s="19"/>
      <c r="C32" s="19"/>
      <c r="D32" s="23">
        <v>88.759800000000013</v>
      </c>
      <c r="E32" s="18">
        <f t="shared" si="5"/>
        <v>18.228014348299237</v>
      </c>
      <c r="H32" s="21">
        <f t="shared" si="6"/>
        <v>18.228014348299237</v>
      </c>
      <c r="I32" s="2">
        <f t="shared" si="2"/>
        <v>7.7515764843213963</v>
      </c>
      <c r="J32" s="2">
        <f t="shared" si="3"/>
        <v>-5.0181210476943656</v>
      </c>
      <c r="K32" s="2">
        <f t="shared" si="4"/>
        <v>20.521274016337159</v>
      </c>
    </row>
    <row r="33" spans="1:11" x14ac:dyDescent="0.2">
      <c r="A33" s="19">
        <v>1956</v>
      </c>
      <c r="B33" s="19"/>
      <c r="C33" s="19"/>
      <c r="D33" s="23">
        <v>98.601899999999986</v>
      </c>
      <c r="E33" s="18">
        <f t="shared" si="5"/>
        <v>11.088465724348161</v>
      </c>
      <c r="H33" s="21">
        <f t="shared" si="6"/>
        <v>11.088465724348161</v>
      </c>
      <c r="I33" s="2">
        <f t="shared" si="2"/>
        <v>7.7515764843213963</v>
      </c>
      <c r="J33" s="2">
        <f t="shared" si="3"/>
        <v>-5.0181210476943656</v>
      </c>
      <c r="K33" s="2">
        <f t="shared" si="4"/>
        <v>20.521274016337159</v>
      </c>
    </row>
    <row r="34" spans="1:11" x14ac:dyDescent="0.2">
      <c r="A34" s="19">
        <v>1957</v>
      </c>
      <c r="B34" s="19"/>
      <c r="C34" s="19"/>
      <c r="D34" s="23">
        <v>107.252</v>
      </c>
      <c r="E34" s="18">
        <f t="shared" si="5"/>
        <v>8.772751843524329</v>
      </c>
      <c r="H34" s="21">
        <f t="shared" si="6"/>
        <v>8.772751843524329</v>
      </c>
      <c r="I34" s="2">
        <f t="shared" si="2"/>
        <v>7.7515764843213963</v>
      </c>
      <c r="J34" s="2">
        <f t="shared" si="3"/>
        <v>-5.0181210476943656</v>
      </c>
      <c r="K34" s="2">
        <f t="shared" si="4"/>
        <v>20.521274016337159</v>
      </c>
    </row>
    <row r="35" spans="1:11" x14ac:dyDescent="0.2">
      <c r="A35" s="19">
        <v>1958</v>
      </c>
      <c r="B35" s="19"/>
      <c r="C35" s="19"/>
      <c r="D35" s="23">
        <v>102.949</v>
      </c>
      <c r="E35" s="18">
        <f t="shared" si="5"/>
        <v>-4.0120463954052106</v>
      </c>
      <c r="H35" s="21">
        <f t="shared" si="6"/>
        <v>-4.0120463954052106</v>
      </c>
      <c r="I35" s="2">
        <f t="shared" si="2"/>
        <v>7.7515764843213963</v>
      </c>
      <c r="J35" s="2">
        <f t="shared" si="3"/>
        <v>-5.0181210476943656</v>
      </c>
      <c r="K35" s="2">
        <f t="shared" si="4"/>
        <v>20.521274016337159</v>
      </c>
    </row>
    <row r="36" spans="1:11" x14ac:dyDescent="0.2">
      <c r="A36" s="1">
        <v>1959</v>
      </c>
      <c r="B36" s="1"/>
      <c r="C36" s="1"/>
      <c r="D36" s="22">
        <v>110.065</v>
      </c>
      <c r="E36" s="18">
        <f t="shared" si="5"/>
        <v>6.912160390096056</v>
      </c>
      <c r="H36" s="21">
        <f t="shared" si="6"/>
        <v>6.912160390096056</v>
      </c>
      <c r="I36" s="2">
        <f t="shared" si="2"/>
        <v>7.7515764843213963</v>
      </c>
      <c r="J36" s="2">
        <f t="shared" si="3"/>
        <v>-5.0181210476943656</v>
      </c>
      <c r="K36" s="2">
        <f t="shared" si="4"/>
        <v>20.521274016337159</v>
      </c>
    </row>
    <row r="37" spans="1:11" x14ac:dyDescent="0.2">
      <c r="A37" s="1">
        <v>1960</v>
      </c>
      <c r="B37" s="1"/>
      <c r="C37" s="1"/>
      <c r="D37" s="22">
        <v>122.27</v>
      </c>
      <c r="E37" s="18">
        <f t="shared" si="5"/>
        <v>11.088902012447189</v>
      </c>
      <c r="H37" s="21">
        <f t="shared" si="6"/>
        <v>11.088902012447189</v>
      </c>
      <c r="I37" s="2">
        <f t="shared" si="2"/>
        <v>7.7515764843213963</v>
      </c>
      <c r="J37" s="2">
        <f t="shared" si="3"/>
        <v>-5.0181210476943656</v>
      </c>
      <c r="K37" s="2">
        <f t="shared" si="4"/>
        <v>20.521274016337159</v>
      </c>
    </row>
    <row r="38" spans="1:11" x14ac:dyDescent="0.2">
      <c r="A38" s="1">
        <v>1961</v>
      </c>
      <c r="B38" s="1"/>
      <c r="C38" s="1"/>
      <c r="D38" s="22">
        <v>127.199</v>
      </c>
      <c r="E38" s="18">
        <f t="shared" si="5"/>
        <v>4.0312423325427282</v>
      </c>
      <c r="H38" s="21">
        <f t="shared" si="6"/>
        <v>4.0312423325427282</v>
      </c>
      <c r="I38" s="2">
        <f t="shared" ref="I38:I68" si="7">H$89</f>
        <v>7.7515764843213963</v>
      </c>
      <c r="J38" s="2">
        <f t="shared" ref="J38:J68" si="8">H$91</f>
        <v>-5.0181210476943656</v>
      </c>
      <c r="K38" s="2">
        <f t="shared" ref="K38:K68" si="9">H$92</f>
        <v>20.521274016337159</v>
      </c>
    </row>
    <row r="39" spans="1:11" x14ac:dyDescent="0.2">
      <c r="A39" s="1">
        <v>1962</v>
      </c>
      <c r="B39" s="1"/>
      <c r="C39" s="1"/>
      <c r="D39" s="22">
        <v>133.197</v>
      </c>
      <c r="E39" s="18">
        <f t="shared" si="5"/>
        <v>4.7154458761468288</v>
      </c>
      <c r="H39" s="21">
        <f t="shared" si="6"/>
        <v>4.7154458761468288</v>
      </c>
      <c r="I39" s="2">
        <f t="shared" si="7"/>
        <v>7.7515764843213963</v>
      </c>
      <c r="J39" s="2">
        <f t="shared" si="8"/>
        <v>-5.0181210476943656</v>
      </c>
      <c r="K39" s="2">
        <f t="shared" si="9"/>
        <v>20.521274016337159</v>
      </c>
    </row>
    <row r="40" spans="1:11" x14ac:dyDescent="0.2">
      <c r="A40" s="1">
        <v>1963</v>
      </c>
      <c r="B40" s="1"/>
      <c r="C40" s="1"/>
      <c r="D40" s="22">
        <v>146.05199999999999</v>
      </c>
      <c r="E40" s="18">
        <f t="shared" si="5"/>
        <v>9.6511182684294603</v>
      </c>
      <c r="H40" s="21">
        <f t="shared" si="6"/>
        <v>9.6511182684294603</v>
      </c>
      <c r="I40" s="2">
        <f t="shared" si="7"/>
        <v>7.7515764843213963</v>
      </c>
      <c r="J40" s="2">
        <f t="shared" si="8"/>
        <v>-5.0181210476943656</v>
      </c>
      <c r="K40" s="2">
        <f t="shared" si="9"/>
        <v>20.521274016337159</v>
      </c>
    </row>
    <row r="41" spans="1:11" x14ac:dyDescent="0.2">
      <c r="A41" s="1">
        <v>1964</v>
      </c>
      <c r="B41" s="1"/>
      <c r="C41" s="1"/>
      <c r="D41" s="22">
        <v>163.21300000000002</v>
      </c>
      <c r="E41" s="18">
        <f t="shared" si="5"/>
        <v>11.749924684359026</v>
      </c>
      <c r="H41" s="21">
        <f t="shared" si="6"/>
        <v>11.749924684359026</v>
      </c>
      <c r="I41" s="2">
        <f t="shared" si="7"/>
        <v>7.7515764843213963</v>
      </c>
      <c r="J41" s="2">
        <f t="shared" si="8"/>
        <v>-5.0181210476943656</v>
      </c>
      <c r="K41" s="2">
        <f t="shared" si="9"/>
        <v>20.521274016337159</v>
      </c>
    </row>
    <row r="42" spans="1:11" x14ac:dyDescent="0.2">
      <c r="A42" s="1">
        <v>1965</v>
      </c>
      <c r="B42" s="1"/>
      <c r="C42" s="1"/>
      <c r="D42" s="22">
        <v>177.721</v>
      </c>
      <c r="E42" s="18">
        <f t="shared" si="5"/>
        <v>8.8889978126742264</v>
      </c>
      <c r="H42" s="21">
        <f t="shared" si="6"/>
        <v>8.8889978126742264</v>
      </c>
      <c r="I42" s="2">
        <f t="shared" si="7"/>
        <v>7.7515764843213963</v>
      </c>
      <c r="J42" s="2">
        <f t="shared" si="8"/>
        <v>-5.0181210476943656</v>
      </c>
      <c r="K42" s="2">
        <f t="shared" si="9"/>
        <v>20.521274016337159</v>
      </c>
    </row>
    <row r="43" spans="1:11" x14ac:dyDescent="0.2">
      <c r="A43" s="1">
        <v>1966</v>
      </c>
      <c r="B43" s="1"/>
      <c r="C43" s="1"/>
      <c r="D43" s="22">
        <v>194.40600000000001</v>
      </c>
      <c r="E43" s="18">
        <f t="shared" si="5"/>
        <v>9.3883108917910629</v>
      </c>
      <c r="H43" s="21">
        <f t="shared" si="6"/>
        <v>9.3883108917910629</v>
      </c>
      <c r="I43" s="2">
        <f t="shared" si="7"/>
        <v>7.7515764843213963</v>
      </c>
      <c r="J43" s="2">
        <f t="shared" si="8"/>
        <v>-5.0181210476943656</v>
      </c>
      <c r="K43" s="2">
        <f t="shared" si="9"/>
        <v>20.521274016337159</v>
      </c>
    </row>
    <row r="44" spans="1:11" x14ac:dyDescent="0.2">
      <c r="A44" s="1">
        <v>1967</v>
      </c>
      <c r="B44" s="1"/>
      <c r="C44" s="1"/>
      <c r="D44" s="22">
        <v>203.98399999999998</v>
      </c>
      <c r="E44" s="18">
        <f t="shared" si="5"/>
        <v>4.9268026706994483</v>
      </c>
      <c r="H44" s="21">
        <f t="shared" si="6"/>
        <v>4.9268026706994483</v>
      </c>
      <c r="I44" s="2">
        <f t="shared" si="7"/>
        <v>7.7515764843213963</v>
      </c>
      <c r="J44" s="2">
        <f t="shared" si="8"/>
        <v>-5.0181210476943656</v>
      </c>
      <c r="K44" s="2">
        <f t="shared" si="9"/>
        <v>20.521274016337159</v>
      </c>
    </row>
    <row r="45" spans="1:11" x14ac:dyDescent="0.2">
      <c r="A45" s="1">
        <v>1968</v>
      </c>
      <c r="B45" s="1"/>
      <c r="C45" s="1"/>
      <c r="D45" s="22">
        <v>227.108</v>
      </c>
      <c r="E45" s="18">
        <f t="shared" si="5"/>
        <v>11.336183230057273</v>
      </c>
      <c r="H45" s="21">
        <f t="shared" si="6"/>
        <v>11.336183230057273</v>
      </c>
      <c r="I45" s="2">
        <f t="shared" si="7"/>
        <v>7.7515764843213963</v>
      </c>
      <c r="J45" s="2">
        <f t="shared" si="8"/>
        <v>-5.0181210476943656</v>
      </c>
      <c r="K45" s="2">
        <f t="shared" si="9"/>
        <v>20.521274016337159</v>
      </c>
    </row>
    <row r="46" spans="1:11" x14ac:dyDescent="0.2">
      <c r="A46" s="1">
        <v>1969</v>
      </c>
      <c r="B46" s="1"/>
      <c r="C46" s="1"/>
      <c r="D46" s="22">
        <v>259.85900000000004</v>
      </c>
      <c r="E46" s="18">
        <f t="shared" si="5"/>
        <v>14.420892262712037</v>
      </c>
      <c r="H46" s="21">
        <f t="shared" si="6"/>
        <v>14.420892262712037</v>
      </c>
      <c r="I46" s="2">
        <f t="shared" si="7"/>
        <v>7.7515764843213963</v>
      </c>
      <c r="J46" s="2">
        <f t="shared" si="8"/>
        <v>-5.0181210476943656</v>
      </c>
      <c r="K46" s="2">
        <f t="shared" si="9"/>
        <v>20.521274016337159</v>
      </c>
    </row>
    <row r="47" spans="1:11" x14ac:dyDescent="0.2">
      <c r="A47" s="1">
        <v>1970</v>
      </c>
      <c r="B47" s="1"/>
      <c r="C47" s="1"/>
      <c r="D47" s="22">
        <v>298.34899999999999</v>
      </c>
      <c r="E47" s="18">
        <f t="shared" si="5"/>
        <v>14.811878749629592</v>
      </c>
      <c r="H47" s="21">
        <f t="shared" si="6"/>
        <v>14.811878749629592</v>
      </c>
      <c r="I47" s="2">
        <f t="shared" si="7"/>
        <v>7.7515764843213963</v>
      </c>
      <c r="J47" s="2">
        <f t="shared" si="8"/>
        <v>-5.0181210476943656</v>
      </c>
      <c r="K47" s="2">
        <f t="shared" si="9"/>
        <v>20.521274016337159</v>
      </c>
    </row>
    <row r="48" spans="1:11" x14ac:dyDescent="0.2">
      <c r="A48" s="1">
        <v>1971</v>
      </c>
      <c r="B48" s="1"/>
      <c r="C48" s="1"/>
      <c r="D48" s="22">
        <v>334.45100000000002</v>
      </c>
      <c r="E48" s="18">
        <f t="shared" si="5"/>
        <v>12.100593600112642</v>
      </c>
      <c r="H48" s="21">
        <f t="shared" si="6"/>
        <v>12.100593600112642</v>
      </c>
      <c r="I48" s="2">
        <f t="shared" si="7"/>
        <v>7.7515764843213963</v>
      </c>
      <c r="J48" s="2">
        <f t="shared" si="8"/>
        <v>-5.0181210476943656</v>
      </c>
      <c r="K48" s="2">
        <f t="shared" si="9"/>
        <v>20.521274016337159</v>
      </c>
    </row>
    <row r="49" spans="1:27" x14ac:dyDescent="0.2">
      <c r="A49" s="1">
        <v>1972</v>
      </c>
      <c r="B49" s="1"/>
      <c r="C49" s="1"/>
      <c r="D49" s="22">
        <v>395.92500000000001</v>
      </c>
      <c r="E49" s="18">
        <f t="shared" si="5"/>
        <v>18.380569948961135</v>
      </c>
      <c r="H49" s="21">
        <f t="shared" si="6"/>
        <v>18.380569948961135</v>
      </c>
      <c r="I49" s="2">
        <f t="shared" si="7"/>
        <v>7.7515764843213963</v>
      </c>
      <c r="J49" s="2">
        <f t="shared" si="8"/>
        <v>-5.0181210476943656</v>
      </c>
      <c r="K49" s="2">
        <f t="shared" si="9"/>
        <v>20.521274016337159</v>
      </c>
    </row>
    <row r="50" spans="1:27" x14ac:dyDescent="0.2">
      <c r="A50" s="1">
        <v>1973</v>
      </c>
      <c r="B50" s="1"/>
      <c r="C50" s="1"/>
      <c r="D50" s="22">
        <v>550.00299999999993</v>
      </c>
      <c r="E50" s="18">
        <f t="shared" si="5"/>
        <v>38.91595630485569</v>
      </c>
      <c r="H50" s="21">
        <f t="shared" si="6"/>
        <v>38.91595630485569</v>
      </c>
      <c r="I50" s="2">
        <f t="shared" si="7"/>
        <v>7.7515764843213963</v>
      </c>
      <c r="J50" s="2">
        <f t="shared" si="8"/>
        <v>-5.0181210476943656</v>
      </c>
      <c r="K50" s="2">
        <f t="shared" si="9"/>
        <v>20.521274016337159</v>
      </c>
    </row>
    <row r="51" spans="1:27" x14ac:dyDescent="0.2">
      <c r="A51" s="1">
        <v>1974</v>
      </c>
      <c r="B51" s="1"/>
      <c r="C51" s="1"/>
      <c r="D51" s="22">
        <v>808.62799999999993</v>
      </c>
      <c r="E51" s="18">
        <f t="shared" si="5"/>
        <v>47.022470786522995</v>
      </c>
      <c r="H51" s="21">
        <f t="shared" si="6"/>
        <v>47.022470786522995</v>
      </c>
      <c r="I51" s="2">
        <f t="shared" si="7"/>
        <v>7.7515764843213963</v>
      </c>
      <c r="J51" s="2">
        <f t="shared" si="8"/>
        <v>-5.0181210476943656</v>
      </c>
      <c r="K51" s="2">
        <f t="shared" si="9"/>
        <v>20.521274016337159</v>
      </c>
    </row>
    <row r="52" spans="1:27" x14ac:dyDescent="0.2">
      <c r="A52" s="1">
        <v>1975</v>
      </c>
      <c r="B52" s="1"/>
      <c r="C52" s="1"/>
      <c r="D52" s="22">
        <v>846.22399999999993</v>
      </c>
      <c r="E52" s="18">
        <f t="shared" si="5"/>
        <v>4.6493566881186332</v>
      </c>
      <c r="H52" s="21">
        <f t="shared" si="6"/>
        <v>4.6493566881186332</v>
      </c>
      <c r="I52" s="2">
        <f t="shared" si="7"/>
        <v>7.7515764843213963</v>
      </c>
      <c r="J52" s="2">
        <f t="shared" si="8"/>
        <v>-5.0181210476943656</v>
      </c>
      <c r="K52" s="2">
        <f t="shared" si="9"/>
        <v>20.521274016337159</v>
      </c>
    </row>
    <row r="53" spans="1:27" x14ac:dyDescent="0.2">
      <c r="A53" s="1">
        <v>1976</v>
      </c>
      <c r="B53" s="1"/>
      <c r="C53" s="1"/>
      <c r="D53" s="22">
        <v>954.87</v>
      </c>
      <c r="E53" s="18">
        <f t="shared" si="5"/>
        <v>12.838917355215651</v>
      </c>
      <c r="H53" s="21">
        <f t="shared" si="6"/>
        <v>12.838917355215651</v>
      </c>
      <c r="I53" s="2">
        <f t="shared" si="7"/>
        <v>7.7515764843213963</v>
      </c>
      <c r="J53" s="2">
        <f t="shared" si="8"/>
        <v>-5.0181210476943656</v>
      </c>
      <c r="K53" s="2">
        <f t="shared" si="9"/>
        <v>20.521274016337159</v>
      </c>
    </row>
    <row r="54" spans="1:27" x14ac:dyDescent="0.2">
      <c r="A54" s="1">
        <v>1977</v>
      </c>
      <c r="B54" s="1"/>
      <c r="C54" s="1"/>
      <c r="D54" s="22">
        <v>1082.08</v>
      </c>
      <c r="E54" s="18">
        <f t="shared" si="5"/>
        <v>13.322232345764329</v>
      </c>
      <c r="H54" s="21">
        <f t="shared" si="6"/>
        <v>13.322232345764329</v>
      </c>
      <c r="I54" s="2">
        <f t="shared" si="7"/>
        <v>7.7515764843213963</v>
      </c>
      <c r="J54" s="2">
        <f t="shared" si="8"/>
        <v>-5.0181210476943656</v>
      </c>
      <c r="K54" s="2">
        <f t="shared" si="9"/>
        <v>20.521274016337159</v>
      </c>
    </row>
    <row r="55" spans="1:27" x14ac:dyDescent="0.2">
      <c r="A55" s="1">
        <v>1978</v>
      </c>
      <c r="B55" s="1"/>
      <c r="C55" s="1"/>
      <c r="D55" s="22">
        <v>1253.02</v>
      </c>
      <c r="E55" s="18">
        <f t="shared" si="5"/>
        <v>15.797353245601077</v>
      </c>
      <c r="H55" s="21">
        <f t="shared" si="6"/>
        <v>15.797353245601077</v>
      </c>
      <c r="I55" s="2">
        <f t="shared" si="7"/>
        <v>7.7515764843213963</v>
      </c>
      <c r="J55" s="2">
        <f t="shared" si="8"/>
        <v>-5.0181210476943656</v>
      </c>
      <c r="K55" s="2">
        <f t="shared" si="9"/>
        <v>20.521274016337159</v>
      </c>
    </row>
    <row r="56" spans="1:27" x14ac:dyDescent="0.2">
      <c r="A56" s="1">
        <v>1979</v>
      </c>
      <c r="B56" s="1"/>
      <c r="C56" s="1"/>
      <c r="D56" s="22">
        <v>1620.72</v>
      </c>
      <c r="E56" s="18">
        <f t="shared" si="5"/>
        <v>29.345102233005061</v>
      </c>
      <c r="H56" s="21">
        <f t="shared" si="6"/>
        <v>29.345102233005061</v>
      </c>
      <c r="I56" s="2">
        <f t="shared" si="7"/>
        <v>7.7515764843213963</v>
      </c>
      <c r="J56" s="2">
        <f t="shared" si="8"/>
        <v>-5.0181210476943656</v>
      </c>
      <c r="K56" s="2">
        <f t="shared" si="9"/>
        <v>20.521274016337159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1">
        <v>1980</v>
      </c>
      <c r="B57" s="1"/>
      <c r="C57" s="1"/>
      <c r="D57" s="22">
        <v>1934.49</v>
      </c>
      <c r="E57" s="18">
        <f t="shared" si="5"/>
        <v>19.3599141122464</v>
      </c>
      <c r="F57" s="5">
        <v>2409.31</v>
      </c>
      <c r="G57" s="5"/>
      <c r="H57" s="21">
        <f t="shared" si="6"/>
        <v>19.3599141122464</v>
      </c>
      <c r="I57" s="2">
        <f t="shared" si="7"/>
        <v>7.7515764843213963</v>
      </c>
      <c r="J57" s="2">
        <f t="shared" si="8"/>
        <v>-5.0181210476943656</v>
      </c>
      <c r="K57" s="2">
        <f t="shared" si="9"/>
        <v>20.521274016337159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x14ac:dyDescent="0.2">
      <c r="A58" s="1">
        <v>1981</v>
      </c>
      <c r="B58" s="1"/>
      <c r="C58" s="1"/>
      <c r="D58" s="22">
        <v>1926.86</v>
      </c>
      <c r="E58" s="18">
        <f t="shared" si="5"/>
        <v>-0.39441920092634364</v>
      </c>
      <c r="F58" s="5">
        <v>2401.4140000000002</v>
      </c>
      <c r="G58" s="18">
        <f t="shared" ref="G58:G86" si="10">100*(F58/F57-1)</f>
        <v>-0.32772868580629444</v>
      </c>
      <c r="H58" s="2">
        <f t="shared" ref="H58:H86" si="11">G58</f>
        <v>-0.32772868580629444</v>
      </c>
      <c r="I58" s="2">
        <f t="shared" si="7"/>
        <v>7.7515764843213963</v>
      </c>
      <c r="J58" s="2">
        <f t="shared" si="8"/>
        <v>-5.0181210476943656</v>
      </c>
      <c r="K58" s="2">
        <f t="shared" si="9"/>
        <v>20.521274016337159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">
      <c r="A59" s="19">
        <v>1982</v>
      </c>
      <c r="B59" s="19"/>
      <c r="C59" s="19"/>
      <c r="F59" s="5">
        <v>2252.2739999999999</v>
      </c>
      <c r="G59" s="2">
        <f t="shared" si="10"/>
        <v>-6.2105076425805876</v>
      </c>
      <c r="H59" s="2">
        <f t="shared" si="11"/>
        <v>-6.2105076425805876</v>
      </c>
      <c r="I59" s="2">
        <f t="shared" si="7"/>
        <v>7.7515764843213963</v>
      </c>
      <c r="J59" s="2">
        <f t="shared" si="8"/>
        <v>-5.0181210476943656</v>
      </c>
      <c r="K59" s="2">
        <f t="shared" si="9"/>
        <v>20.521274016337159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">
      <c r="A60" s="19">
        <v>1983</v>
      </c>
      <c r="B60" s="19"/>
      <c r="C60" s="19"/>
      <c r="F60" s="5">
        <v>2196.7069999999999</v>
      </c>
      <c r="G60" s="2">
        <f t="shared" si="10"/>
        <v>-2.467150977190169</v>
      </c>
      <c r="H60" s="2">
        <f t="shared" si="11"/>
        <v>-2.467150977190169</v>
      </c>
      <c r="I60" s="2">
        <f t="shared" si="7"/>
        <v>7.7515764843213963</v>
      </c>
      <c r="J60" s="2">
        <f t="shared" si="8"/>
        <v>-5.0181210476943656</v>
      </c>
      <c r="K60" s="2">
        <f t="shared" si="9"/>
        <v>20.521274016337159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x14ac:dyDescent="0.2">
      <c r="A61" s="1">
        <v>1984</v>
      </c>
      <c r="B61" s="1"/>
      <c r="C61" s="1"/>
      <c r="F61" s="5">
        <v>2308.8249999999998</v>
      </c>
      <c r="G61" s="2">
        <f t="shared" si="10"/>
        <v>5.1039123560857158</v>
      </c>
      <c r="H61" s="2">
        <f t="shared" si="11"/>
        <v>5.1039123560857158</v>
      </c>
      <c r="I61" s="2">
        <f t="shared" si="7"/>
        <v>7.7515764843213963</v>
      </c>
      <c r="J61" s="2">
        <f t="shared" si="8"/>
        <v>-5.0181210476943656</v>
      </c>
      <c r="K61" s="2">
        <f t="shared" si="9"/>
        <v>20.521274016337159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2">
      <c r="A62" s="1">
        <v>1985</v>
      </c>
      <c r="B62" s="1"/>
      <c r="C62" s="1"/>
      <c r="F62" s="5">
        <v>2330.0329999999999</v>
      </c>
      <c r="G62" s="2">
        <f t="shared" si="10"/>
        <v>0.91856247225321486</v>
      </c>
      <c r="H62" s="2">
        <f t="shared" si="11"/>
        <v>0.91856247225321486</v>
      </c>
      <c r="I62" s="2">
        <f t="shared" si="7"/>
        <v>7.7515764843213963</v>
      </c>
      <c r="J62" s="2">
        <f t="shared" si="8"/>
        <v>-5.0181210476943656</v>
      </c>
      <c r="K62" s="2">
        <f t="shared" si="9"/>
        <v>20.521274016337159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x14ac:dyDescent="0.2">
      <c r="A63" s="1">
        <v>1986</v>
      </c>
      <c r="B63" s="1"/>
      <c r="C63" s="1"/>
      <c r="F63" s="5">
        <v>2592.7469999999998</v>
      </c>
      <c r="G63" s="2">
        <f t="shared" si="10"/>
        <v>11.275119279426505</v>
      </c>
      <c r="H63" s="2">
        <f t="shared" si="11"/>
        <v>11.275119279426505</v>
      </c>
      <c r="I63" s="2">
        <f t="shared" si="7"/>
        <v>7.7515764843213963</v>
      </c>
      <c r="J63" s="2">
        <f t="shared" si="8"/>
        <v>-5.0181210476943656</v>
      </c>
      <c r="K63" s="2">
        <f t="shared" si="9"/>
        <v>20.521274016337159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2">
      <c r="A64" s="1">
        <v>1987</v>
      </c>
      <c r="B64" s="1"/>
      <c r="C64" s="1"/>
      <c r="F64" s="5">
        <v>3080.5949999999998</v>
      </c>
      <c r="G64" s="2">
        <f t="shared" si="10"/>
        <v>18.815873666038385</v>
      </c>
      <c r="H64" s="2">
        <f t="shared" si="11"/>
        <v>18.815873666038385</v>
      </c>
      <c r="I64" s="2">
        <f t="shared" si="7"/>
        <v>7.7515764843213963</v>
      </c>
      <c r="J64" s="2">
        <f t="shared" si="8"/>
        <v>-5.0181210476943656</v>
      </c>
      <c r="K64" s="2">
        <f t="shared" si="9"/>
        <v>20.521274016337159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x14ac:dyDescent="0.2">
      <c r="A65" s="1">
        <v>1988</v>
      </c>
      <c r="B65" s="1"/>
      <c r="C65" s="1"/>
      <c r="F65" s="5">
        <v>3488.605</v>
      </c>
      <c r="G65" s="2">
        <f t="shared" si="10"/>
        <v>13.24451932175441</v>
      </c>
      <c r="H65" s="2">
        <f t="shared" si="11"/>
        <v>13.24451932175441</v>
      </c>
      <c r="I65" s="2">
        <f t="shared" si="7"/>
        <v>7.7515764843213963</v>
      </c>
      <c r="J65" s="2">
        <f t="shared" si="8"/>
        <v>-5.0181210476943656</v>
      </c>
      <c r="K65" s="2">
        <f t="shared" si="9"/>
        <v>20.521274016337159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2">
      <c r="A66" s="1">
        <v>1989</v>
      </c>
      <c r="B66" s="1"/>
      <c r="C66" s="1"/>
      <c r="F66" s="5">
        <v>3755.9340000000002</v>
      </c>
      <c r="G66" s="2">
        <f t="shared" si="10"/>
        <v>7.6629197057276555</v>
      </c>
      <c r="H66" s="2">
        <f t="shared" si="11"/>
        <v>7.6629197057276555</v>
      </c>
      <c r="I66" s="2">
        <f t="shared" si="7"/>
        <v>7.7515764843213963</v>
      </c>
      <c r="J66" s="2">
        <f t="shared" si="8"/>
        <v>-5.0181210476943656</v>
      </c>
      <c r="K66" s="2">
        <f t="shared" si="9"/>
        <v>20.521274016337159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2">
      <c r="A67" s="1">
        <v>1990</v>
      </c>
      <c r="B67" s="1"/>
      <c r="C67" s="1"/>
      <c r="F67" s="5">
        <v>4322.0060000000003</v>
      </c>
      <c r="G67" s="2">
        <f t="shared" si="10"/>
        <v>15.071404343100813</v>
      </c>
      <c r="H67" s="2">
        <f t="shared" si="11"/>
        <v>15.071404343100813</v>
      </c>
      <c r="I67" s="2">
        <f t="shared" si="7"/>
        <v>7.7515764843213963</v>
      </c>
      <c r="J67" s="2">
        <f t="shared" si="8"/>
        <v>-5.0181210476943656</v>
      </c>
      <c r="K67" s="2">
        <f t="shared" si="9"/>
        <v>20.521274016337159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x14ac:dyDescent="0.2">
      <c r="A68" s="1">
        <v>1991</v>
      </c>
      <c r="B68" s="1"/>
      <c r="C68" s="1"/>
      <c r="F68" s="5">
        <v>4469.71</v>
      </c>
      <c r="G68" s="2">
        <f t="shared" si="10"/>
        <v>3.4174871575837651</v>
      </c>
      <c r="H68" s="2">
        <f t="shared" si="11"/>
        <v>3.4174871575837651</v>
      </c>
      <c r="I68" s="2">
        <f t="shared" si="7"/>
        <v>7.7515764843213963</v>
      </c>
      <c r="J68" s="2">
        <f t="shared" si="8"/>
        <v>-5.0181210476943656</v>
      </c>
      <c r="K68" s="2">
        <f t="shared" si="9"/>
        <v>20.521274016337159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2">
      <c r="A69" s="1">
        <v>1992</v>
      </c>
      <c r="B69" s="1"/>
      <c r="C69" s="1"/>
      <c r="F69" s="5">
        <v>4782.2709999999997</v>
      </c>
      <c r="G69" s="2">
        <f t="shared" si="10"/>
        <v>6.9928697834982456</v>
      </c>
      <c r="H69" s="2">
        <f t="shared" si="11"/>
        <v>6.9928697834982456</v>
      </c>
      <c r="I69" s="2">
        <f t="shared" ref="I69:I86" si="12">H$89</f>
        <v>7.7515764843213963</v>
      </c>
      <c r="J69" s="2">
        <f t="shared" ref="J69:J86" si="13">H$91</f>
        <v>-5.0181210476943656</v>
      </c>
      <c r="K69" s="2">
        <f t="shared" ref="K69:K86" si="14">H$92</f>
        <v>20.521274016337159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x14ac:dyDescent="0.2">
      <c r="A70" s="1">
        <v>1993</v>
      </c>
      <c r="B70" s="1"/>
      <c r="C70" s="1"/>
      <c r="F70" s="5">
        <v>4758.7860000000001</v>
      </c>
      <c r="G70" s="2">
        <f t="shared" si="10"/>
        <v>-0.49108467504245246</v>
      </c>
      <c r="H70" s="2">
        <f t="shared" si="11"/>
        <v>-0.49108467504245246</v>
      </c>
      <c r="I70" s="2">
        <f t="shared" si="12"/>
        <v>7.7515764843213963</v>
      </c>
      <c r="J70" s="2">
        <f t="shared" si="13"/>
        <v>-5.0181210476943656</v>
      </c>
      <c r="K70" s="2">
        <f t="shared" si="14"/>
        <v>20.521274016337159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x14ac:dyDescent="0.2">
      <c r="A71" s="1">
        <v>1994</v>
      </c>
      <c r="B71" s="1"/>
      <c r="C71" s="1"/>
      <c r="F71" s="5">
        <v>5313.5860000000002</v>
      </c>
      <c r="G71" s="2">
        <f t="shared" si="10"/>
        <v>11.658435575796023</v>
      </c>
      <c r="H71" s="2">
        <f t="shared" si="11"/>
        <v>11.658435575796023</v>
      </c>
      <c r="I71" s="2">
        <f t="shared" si="12"/>
        <v>7.7515764843213963</v>
      </c>
      <c r="J71" s="2">
        <f t="shared" si="13"/>
        <v>-5.0181210476943656</v>
      </c>
      <c r="K71" s="2">
        <f t="shared" si="14"/>
        <v>20.521274016337159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x14ac:dyDescent="0.2">
      <c r="A72" s="1">
        <v>1995</v>
      </c>
      <c r="B72" s="1"/>
      <c r="C72" s="1"/>
      <c r="F72" s="5">
        <v>6307.0529999999999</v>
      </c>
      <c r="G72" s="2">
        <f t="shared" si="10"/>
        <v>18.696733241919851</v>
      </c>
      <c r="H72" s="2">
        <f t="shared" si="11"/>
        <v>18.696733241919851</v>
      </c>
      <c r="I72" s="2">
        <f t="shared" si="12"/>
        <v>7.7515764843213963</v>
      </c>
      <c r="J72" s="2">
        <f t="shared" si="13"/>
        <v>-5.0181210476943656</v>
      </c>
      <c r="K72" s="2">
        <f t="shared" si="14"/>
        <v>20.521274016337159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x14ac:dyDescent="0.2">
      <c r="A73" s="1">
        <v>1996</v>
      </c>
      <c r="B73" s="1"/>
      <c r="C73" s="1"/>
      <c r="F73" s="5">
        <v>6683.58</v>
      </c>
      <c r="G73" s="2">
        <f t="shared" si="10"/>
        <v>5.9699355626153805</v>
      </c>
      <c r="H73" s="2">
        <f t="shared" si="11"/>
        <v>5.9699355626153805</v>
      </c>
      <c r="I73" s="2">
        <f t="shared" si="12"/>
        <v>7.7515764843213963</v>
      </c>
      <c r="J73" s="2">
        <f t="shared" si="13"/>
        <v>-5.0181210476943656</v>
      </c>
      <c r="K73" s="2">
        <f t="shared" si="14"/>
        <v>20.521274016337159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x14ac:dyDescent="0.2">
      <c r="A74" s="19">
        <v>1997</v>
      </c>
      <c r="B74" s="19"/>
      <c r="C74" s="19"/>
      <c r="F74" s="5">
        <v>6947.4660000000003</v>
      </c>
      <c r="G74" s="2">
        <f t="shared" si="10"/>
        <v>3.9482732308134372</v>
      </c>
      <c r="H74" s="2">
        <f t="shared" si="11"/>
        <v>3.9482732308134372</v>
      </c>
      <c r="I74" s="2">
        <f t="shared" si="12"/>
        <v>7.7515764843213963</v>
      </c>
      <c r="J74" s="2">
        <f t="shared" si="13"/>
        <v>-5.0181210476943656</v>
      </c>
      <c r="K74" s="2">
        <f t="shared" si="14"/>
        <v>20.521274016337159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x14ac:dyDescent="0.2">
      <c r="A75" s="19">
        <v>1998</v>
      </c>
      <c r="B75" s="19"/>
      <c r="C75" s="19"/>
      <c r="F75" s="5">
        <v>6836.2089999999998</v>
      </c>
      <c r="G75" s="2">
        <f t="shared" si="10"/>
        <v>-1.6014040227041115</v>
      </c>
      <c r="H75" s="2">
        <f t="shared" si="11"/>
        <v>-1.6014040227041115</v>
      </c>
      <c r="I75" s="2">
        <f t="shared" si="12"/>
        <v>7.7515764843213963</v>
      </c>
      <c r="J75" s="2">
        <f t="shared" si="13"/>
        <v>-5.0181210476943656</v>
      </c>
      <c r="K75" s="2">
        <f t="shared" si="14"/>
        <v>20.521274016337159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2">
      <c r="A76" s="19">
        <v>1999</v>
      </c>
      <c r="B76" s="19"/>
      <c r="C76" s="19"/>
      <c r="F76" s="5">
        <v>7093.3450000000003</v>
      </c>
      <c r="G76" s="2">
        <f t="shared" si="10"/>
        <v>3.7613829536224053</v>
      </c>
      <c r="H76" s="2">
        <f t="shared" si="11"/>
        <v>3.7613829536224053</v>
      </c>
      <c r="I76" s="2">
        <f t="shared" si="12"/>
        <v>7.7515764843213963</v>
      </c>
      <c r="J76" s="2">
        <f t="shared" si="13"/>
        <v>-5.0181210476943656</v>
      </c>
      <c r="K76" s="2">
        <f t="shared" si="14"/>
        <v>20.521274016337159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2">
      <c r="A77" s="19">
        <v>2000</v>
      </c>
      <c r="B77" s="19"/>
      <c r="C77" s="19"/>
      <c r="F77" s="5">
        <v>7891.5190000000002</v>
      </c>
      <c r="G77" s="2">
        <f t="shared" si="10"/>
        <v>11.252434500225217</v>
      </c>
      <c r="H77" s="2">
        <f t="shared" si="11"/>
        <v>11.252434500225217</v>
      </c>
      <c r="I77" s="2">
        <f t="shared" si="12"/>
        <v>7.7515764843213963</v>
      </c>
      <c r="J77" s="2">
        <f t="shared" si="13"/>
        <v>-5.0181210476943656</v>
      </c>
      <c r="K77" s="2">
        <f t="shared" si="14"/>
        <v>20.521274016337159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x14ac:dyDescent="0.2">
      <c r="A78" s="4">
        <f>A77+1</f>
        <v>2001</v>
      </c>
      <c r="B78" s="4"/>
      <c r="C78" s="4"/>
      <c r="F78" s="5">
        <v>7626.6040000000003</v>
      </c>
      <c r="G78" s="2">
        <f t="shared" si="10"/>
        <v>-3.3569582738126824</v>
      </c>
      <c r="H78" s="2">
        <f t="shared" si="11"/>
        <v>-3.3569582738126824</v>
      </c>
      <c r="I78" s="2">
        <f t="shared" si="12"/>
        <v>7.7515764843213963</v>
      </c>
      <c r="J78" s="2">
        <f t="shared" si="13"/>
        <v>-5.0181210476943656</v>
      </c>
      <c r="K78" s="2">
        <f t="shared" si="14"/>
        <v>20.521274016337159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x14ac:dyDescent="0.2">
      <c r="A79" s="4">
        <f t="shared" ref="A79:A85" si="15">A78+1</f>
        <v>2002</v>
      </c>
      <c r="B79" s="4"/>
      <c r="C79" s="4"/>
      <c r="F79" s="5">
        <v>8007.6589999999997</v>
      </c>
      <c r="G79" s="2">
        <f t="shared" si="10"/>
        <v>4.9963915787419877</v>
      </c>
      <c r="H79" s="2">
        <f t="shared" si="11"/>
        <v>4.9963915787419877</v>
      </c>
      <c r="I79" s="2">
        <f t="shared" si="12"/>
        <v>7.7515764843213963</v>
      </c>
      <c r="J79" s="2">
        <f t="shared" si="13"/>
        <v>-5.0181210476943656</v>
      </c>
      <c r="K79" s="2">
        <f t="shared" si="14"/>
        <v>20.521274016337159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2">
      <c r="A80" s="4">
        <f t="shared" si="15"/>
        <v>2003</v>
      </c>
      <c r="B80" s="4"/>
      <c r="C80" s="4"/>
      <c r="F80" s="5">
        <v>9329.223</v>
      </c>
      <c r="G80" s="2">
        <f t="shared" si="10"/>
        <v>16.503749722609328</v>
      </c>
      <c r="H80" s="2">
        <f t="shared" si="11"/>
        <v>16.503749722609328</v>
      </c>
      <c r="I80" s="2">
        <f t="shared" si="12"/>
        <v>7.7515764843213963</v>
      </c>
      <c r="J80" s="2">
        <f t="shared" si="13"/>
        <v>-5.0181210476943656</v>
      </c>
      <c r="K80" s="2">
        <f t="shared" si="14"/>
        <v>20.521274016337159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x14ac:dyDescent="0.2">
      <c r="A81" s="4">
        <f t="shared" si="15"/>
        <v>2004</v>
      </c>
      <c r="B81" s="4"/>
      <c r="C81" s="4"/>
      <c r="F81" s="5">
        <v>11322.36</v>
      </c>
      <c r="G81" s="2">
        <f t="shared" si="10"/>
        <v>21.36444803602615</v>
      </c>
      <c r="H81" s="2">
        <f t="shared" si="11"/>
        <v>21.36444803602615</v>
      </c>
      <c r="I81" s="2">
        <f t="shared" si="12"/>
        <v>7.7515764843213963</v>
      </c>
      <c r="J81" s="2">
        <f t="shared" si="13"/>
        <v>-5.0181210476943656</v>
      </c>
      <c r="K81" s="2">
        <f t="shared" si="14"/>
        <v>20.521274016337159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x14ac:dyDescent="0.2">
      <c r="A82" s="4">
        <f t="shared" si="15"/>
        <v>2005</v>
      </c>
      <c r="B82" s="4"/>
      <c r="C82" s="4"/>
      <c r="F82" s="5">
        <v>12892.632</v>
      </c>
      <c r="G82" s="2">
        <f t="shared" si="10"/>
        <v>13.868769408497862</v>
      </c>
      <c r="H82" s="2">
        <f t="shared" si="11"/>
        <v>13.868769408497862</v>
      </c>
      <c r="I82" s="2">
        <f t="shared" si="12"/>
        <v>7.7515764843213963</v>
      </c>
      <c r="J82" s="2">
        <f t="shared" si="13"/>
        <v>-5.0181210476943656</v>
      </c>
      <c r="K82" s="2">
        <f t="shared" si="14"/>
        <v>20.521274016337159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2">
      <c r="A83" s="4">
        <f t="shared" si="15"/>
        <v>2006</v>
      </c>
      <c r="B83" s="4"/>
      <c r="C83" s="4"/>
      <c r="F83" s="5">
        <v>14844.39</v>
      </c>
      <c r="G83" s="2">
        <f t="shared" si="10"/>
        <v>15.13855355523992</v>
      </c>
      <c r="H83" s="2">
        <f t="shared" si="11"/>
        <v>15.13855355523992</v>
      </c>
      <c r="I83" s="2">
        <f t="shared" si="12"/>
        <v>7.7515764843213963</v>
      </c>
      <c r="J83" s="2">
        <f t="shared" si="13"/>
        <v>-5.0181210476943656</v>
      </c>
      <c r="K83" s="2">
        <f t="shared" si="14"/>
        <v>20.521274016337159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x14ac:dyDescent="0.2">
      <c r="A84" s="4">
        <f t="shared" si="15"/>
        <v>2007</v>
      </c>
      <c r="B84" s="4"/>
      <c r="C84" s="4"/>
      <c r="F84" s="5">
        <v>17278.330000000002</v>
      </c>
      <c r="G84" s="2">
        <f t="shared" si="10"/>
        <v>16.396362531569174</v>
      </c>
      <c r="H84" s="2">
        <f t="shared" si="11"/>
        <v>16.396362531569174</v>
      </c>
      <c r="I84" s="2">
        <f t="shared" si="12"/>
        <v>7.7515764843213963</v>
      </c>
      <c r="J84" s="2">
        <f t="shared" si="13"/>
        <v>-5.0181210476943656</v>
      </c>
      <c r="K84" s="2">
        <f t="shared" si="14"/>
        <v>20.521274016337159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x14ac:dyDescent="0.2">
      <c r="A85" s="4">
        <f t="shared" si="15"/>
        <v>2008</v>
      </c>
      <c r="B85" s="4"/>
      <c r="C85" s="4"/>
      <c r="F85" s="5">
        <v>19748.146000000001</v>
      </c>
      <c r="G85" s="2">
        <f t="shared" si="10"/>
        <v>14.294298117931525</v>
      </c>
      <c r="H85" s="2">
        <f t="shared" si="11"/>
        <v>14.294298117931525</v>
      </c>
      <c r="I85" s="2">
        <f t="shared" si="12"/>
        <v>7.7515764843213963</v>
      </c>
      <c r="J85" s="2">
        <f t="shared" si="13"/>
        <v>-5.0181210476943656</v>
      </c>
      <c r="K85" s="2">
        <f t="shared" si="14"/>
        <v>20.521274016337159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x14ac:dyDescent="0.2">
      <c r="A86" s="4">
        <v>2009</v>
      </c>
      <c r="B86" s="4"/>
      <c r="C86" s="4"/>
      <c r="F86" s="5">
        <v>17970.812860000002</v>
      </c>
      <c r="G86" s="2">
        <f t="shared" si="10"/>
        <v>-8.9999999999999964</v>
      </c>
      <c r="H86" s="2">
        <f t="shared" si="11"/>
        <v>-8.9999999999999964</v>
      </c>
      <c r="I86" s="2">
        <f t="shared" si="12"/>
        <v>7.7515764843213963</v>
      </c>
      <c r="J86" s="2">
        <f t="shared" si="13"/>
        <v>-5.0181210476943656</v>
      </c>
      <c r="K86" s="2">
        <f t="shared" si="14"/>
        <v>20.521274016337159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x14ac:dyDescent="0.2">
      <c r="F87" s="5"/>
      <c r="G87" s="2"/>
      <c r="H87" s="2"/>
      <c r="I87" s="2"/>
      <c r="J87" s="2"/>
      <c r="K87" s="2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x14ac:dyDescent="0.2">
      <c r="F88" s="5"/>
      <c r="G88" s="2"/>
      <c r="H88" s="2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x14ac:dyDescent="0.2">
      <c r="A89" s="6" t="s">
        <v>0</v>
      </c>
      <c r="B89" s="26"/>
      <c r="C89" s="26"/>
      <c r="D89" s="7"/>
      <c r="E89" s="7"/>
      <c r="F89" s="7"/>
      <c r="G89" s="7"/>
      <c r="H89" s="8">
        <f>AVERAGE(H5:H85)</f>
        <v>7.7515764843213963</v>
      </c>
      <c r="I89" s="7"/>
      <c r="J89" s="7"/>
      <c r="K89" s="9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x14ac:dyDescent="0.2">
      <c r="A90" s="10" t="s">
        <v>1</v>
      </c>
      <c r="B90" s="24"/>
      <c r="C90" s="24"/>
      <c r="D90" s="11"/>
      <c r="E90" s="11"/>
      <c r="F90" s="11"/>
      <c r="G90" s="11"/>
      <c r="H90" s="12">
        <f>STDEV(H5:H83)</f>
        <v>12.769697532015762</v>
      </c>
      <c r="I90" s="11"/>
      <c r="J90" s="11"/>
      <c r="K90" s="13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x14ac:dyDescent="0.2">
      <c r="A91" s="10" t="s">
        <v>13</v>
      </c>
      <c r="B91" s="24"/>
      <c r="C91" s="24"/>
      <c r="D91" s="11"/>
      <c r="E91" s="11"/>
      <c r="F91" s="11"/>
      <c r="G91" s="11"/>
      <c r="H91" s="12">
        <f>H89-H90</f>
        <v>-5.0181210476943656</v>
      </c>
      <c r="I91" s="11"/>
      <c r="J91" s="11"/>
      <c r="K91" s="13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x14ac:dyDescent="0.2">
      <c r="A92" s="14" t="s">
        <v>14</v>
      </c>
      <c r="B92" s="25"/>
      <c r="C92" s="25"/>
      <c r="D92" s="15"/>
      <c r="E92" s="15"/>
      <c r="F92" s="15"/>
      <c r="G92" s="15"/>
      <c r="H92" s="16">
        <f>H89+H90</f>
        <v>20.521274016337159</v>
      </c>
      <c r="I92" s="15"/>
      <c r="J92" s="15"/>
      <c r="K92" s="17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x14ac:dyDescent="0.2"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x14ac:dyDescent="0.2"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x14ac:dyDescent="0.2"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x14ac:dyDescent="0.2"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4:27" x14ac:dyDescent="0.2"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4:27" x14ac:dyDescent="0.2"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4:27" x14ac:dyDescent="0.2"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4:27" x14ac:dyDescent="0.2"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4:27" x14ac:dyDescent="0.2"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Figure_16.10</vt:lpstr>
      <vt:lpstr>Data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2009-04-02T02:19:44Z</dcterms:created>
  <dcterms:modified xsi:type="dcterms:W3CDTF">2020-04-15T04:07:12Z</dcterms:modified>
</cp:coreProperties>
</file>